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县级补贴机具结算明细表" sheetId="2" r:id="rId1"/>
    <sheet name="Sheet1" sheetId="3" r:id="rId2"/>
  </sheets>
  <definedNames>
    <definedName name="_xlnm._FilterDatabase" localSheetId="0" hidden="1">县级补贴机具结算明细表!$A$3:$M$69</definedName>
    <definedName name="JR_PAGE_ANCHOR_0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<sst xmlns="http://schemas.openxmlformats.org/spreadsheetml/2006/main" count="1672" uniqueCount="408">
  <si>
    <t>2025年度新津区享受农机购置与应用补贴的购机者信息表</t>
  </si>
  <si>
    <t>序号</t>
  </si>
  <si>
    <t>购机者</t>
  </si>
  <si>
    <t>补贴机具</t>
  </si>
  <si>
    <t>补贴资金</t>
  </si>
  <si>
    <t>所在镇（街）</t>
  </si>
  <si>
    <t>所在村组</t>
  </si>
  <si>
    <t>购机者姓名</t>
  </si>
  <si>
    <t>机具品目</t>
  </si>
  <si>
    <t>生产厂家</t>
  </si>
  <si>
    <t>产品名称</t>
  </si>
  <si>
    <t>购买机型</t>
  </si>
  <si>
    <t>经销商</t>
  </si>
  <si>
    <t>购买
数量（台）</t>
  </si>
  <si>
    <t>单台销售价格（元）</t>
  </si>
  <si>
    <t>单台中央补贴额（元）</t>
  </si>
  <si>
    <t>总补贴额（元）</t>
  </si>
  <si>
    <r>
      <rPr>
        <sz val="8"/>
        <color rgb="FF000000"/>
        <rFont val="whsc"/>
        <charset val="134"/>
      </rPr>
      <t>永商镇</t>
    </r>
  </si>
  <si>
    <t>邓公社区岷江大道三段19号1栋3层</t>
  </si>
  <si>
    <r>
      <rPr>
        <sz val="7.5"/>
        <color rgb="FF000000"/>
        <rFont val="whsc"/>
        <charset val="134"/>
      </rPr>
      <t>成都筑梦农业科技有限公司</t>
    </r>
  </si>
  <si>
    <t>农用（植保）无人驾驶航空器（可含撒播等功能）</t>
  </si>
  <si>
    <r>
      <rPr>
        <sz val="7.5"/>
        <color rgb="FF000000"/>
        <rFont val="whsc"/>
        <charset val="134"/>
      </rPr>
      <t>深圳市大疆创新科技有限公司</t>
    </r>
  </si>
  <si>
    <t>50L及以上多旋翼植保无人驾驶航空器</t>
  </si>
  <si>
    <r>
      <rPr>
        <sz val="8"/>
        <color rgb="FF000000"/>
        <rFont val="whsc"/>
        <charset val="134"/>
      </rPr>
      <t>3WWDZ-U70A</t>
    </r>
  </si>
  <si>
    <r>
      <rPr>
        <sz val="7.5"/>
        <color rgb="FF000000"/>
        <rFont val="whsc"/>
        <charset val="134"/>
      </rPr>
      <t>益扬农业科技成都有限责任公司</t>
    </r>
  </si>
  <si>
    <r>
      <rPr>
        <sz val="8"/>
        <color rgb="FF000000"/>
        <rFont val="whsc"/>
        <charset val="134"/>
      </rPr>
      <t>兴义镇</t>
    </r>
  </si>
  <si>
    <t>先寺村8组12号</t>
  </si>
  <si>
    <r>
      <rPr>
        <sz val="7.5"/>
        <color rgb="FF000000"/>
        <rFont val="whsc"/>
        <charset val="134"/>
      </rPr>
      <t>成都忠达农机专业合作社</t>
    </r>
  </si>
  <si>
    <r>
      <rPr>
        <sz val="8"/>
        <color rgb="FF000000"/>
        <rFont val="whsc"/>
        <charset val="134"/>
      </rPr>
      <t>旋耕机</t>
    </r>
  </si>
  <si>
    <r>
      <rPr>
        <sz val="8"/>
        <color rgb="FF000000"/>
        <rFont val="whsc"/>
        <charset val="134"/>
      </rPr>
      <t>河南巨隆科技有限公司</t>
    </r>
  </si>
  <si>
    <t>单轴2.5m及以上旋耕机</t>
  </si>
  <si>
    <r>
      <rPr>
        <sz val="8"/>
        <color rgb="FF000000"/>
        <rFont val="whsc"/>
        <charset val="134"/>
      </rPr>
      <t>1GKN-260A</t>
    </r>
  </si>
  <si>
    <r>
      <rPr>
        <sz val="7.5"/>
        <color rgb="FF000000"/>
        <rFont val="whsc"/>
        <charset val="134"/>
      </rPr>
      <t>成都天脉创想科技有限公司</t>
    </r>
  </si>
  <si>
    <r>
      <rPr>
        <sz val="8"/>
        <color rgb="FF000000"/>
        <rFont val="whsc"/>
        <charset val="134"/>
      </rPr>
      <t>轮式拖拉机</t>
    </r>
  </si>
  <si>
    <r>
      <rPr>
        <sz val="7.5"/>
        <color rgb="FF000000"/>
        <rFont val="whsc"/>
        <charset val="134"/>
      </rPr>
      <t>潍柴雷沃智慧农业科技股份有限公司</t>
    </r>
  </si>
  <si>
    <t>140—160马力四轮驱动动力换挡拖拉机</t>
  </si>
  <si>
    <r>
      <rPr>
        <sz val="7.5"/>
        <color rgb="FF000000"/>
        <rFont val="whsc"/>
        <charset val="134"/>
      </rPr>
      <t>现:M1404-5XP(G4)(原:M1404-5XP)</t>
    </r>
  </si>
  <si>
    <r>
      <rPr>
        <sz val="7.5"/>
        <color rgb="FF000000"/>
        <rFont val="whsc"/>
        <charset val="134"/>
      </rPr>
      <t>成都吉康农业科技有限公司</t>
    </r>
  </si>
  <si>
    <r>
      <rPr>
        <sz val="8"/>
        <color rgb="FF000000"/>
        <rFont val="whsc"/>
        <charset val="134"/>
      </rPr>
      <t>五津街道</t>
    </r>
  </si>
  <si>
    <t>红石社区5组</t>
  </si>
  <si>
    <r>
      <rPr>
        <sz val="7.5"/>
        <color rgb="FF000000"/>
        <rFont val="whsc"/>
        <charset val="134"/>
      </rPr>
      <t>成都中腾农业科技有限公司</t>
    </r>
  </si>
  <si>
    <r>
      <rPr>
        <sz val="8"/>
        <color rgb="FF000000"/>
        <rFont val="whsc"/>
        <charset val="134"/>
      </rPr>
      <t>3WWDZ-U75A</t>
    </r>
  </si>
  <si>
    <r>
      <rPr>
        <sz val="8"/>
        <color rgb="FF000000"/>
        <rFont val="whsc"/>
        <charset val="134"/>
      </rPr>
      <t>安西镇</t>
    </r>
  </si>
  <si>
    <t>柏杨村3 组 1 号</t>
  </si>
  <si>
    <r>
      <rPr>
        <sz val="7.5"/>
        <color rgb="FF000000"/>
        <rFont val="whsc"/>
        <charset val="134"/>
      </rPr>
      <t>成都优农飞防农业有限公司</t>
    </r>
  </si>
  <si>
    <t>20—30L多旋翼植保无人驾驶航空器</t>
  </si>
  <si>
    <r>
      <rPr>
        <sz val="8"/>
        <color rgb="FF000000"/>
        <rFont val="whsc"/>
        <charset val="134"/>
      </rPr>
      <t>3WWDZ-20C</t>
    </r>
  </si>
  <si>
    <r>
      <rPr>
        <sz val="8"/>
        <color rgb="FF000000"/>
        <rFont val="whsc"/>
        <charset val="134"/>
      </rPr>
      <t>宝墩镇</t>
    </r>
  </si>
  <si>
    <r>
      <rPr>
        <sz val="8"/>
        <color rgb="FF000000"/>
        <rFont val="宋体"/>
        <charset val="134"/>
      </rPr>
      <t>张场社区</t>
    </r>
    <r>
      <rPr>
        <sz val="8"/>
        <color rgb="FF000000"/>
        <rFont val="whsc"/>
        <charset val="134"/>
      </rPr>
      <t>8</t>
    </r>
    <r>
      <rPr>
        <sz val="8"/>
        <color rgb="FF000000"/>
        <rFont val="宋体"/>
        <charset val="134"/>
      </rPr>
      <t>组</t>
    </r>
  </si>
  <si>
    <r>
      <rPr>
        <sz val="7.5"/>
        <color rgb="FF000000"/>
        <rFont val="whsc"/>
        <charset val="134"/>
      </rPr>
      <t>成都永泽农机专业合作社</t>
    </r>
  </si>
  <si>
    <r>
      <rPr>
        <sz val="8"/>
        <color rgb="FF000000"/>
        <rFont val="whsc"/>
        <charset val="134"/>
      </rPr>
      <t>湖北永祥农机装备有限公司</t>
    </r>
  </si>
  <si>
    <r>
      <rPr>
        <sz val="8"/>
        <color rgb="FF000000"/>
        <rFont val="whsc"/>
        <charset val="134"/>
      </rPr>
      <t>1GKN-250</t>
    </r>
  </si>
  <si>
    <r>
      <rPr>
        <sz val="7.5"/>
        <color rgb="FF000000"/>
        <rFont val="whsc"/>
        <charset val="134"/>
      </rPr>
      <t>湖北永祥农机装备有限公司</t>
    </r>
  </si>
  <si>
    <r>
      <rPr>
        <sz val="8"/>
        <color rgb="FF000000"/>
        <rFont val="whsc"/>
        <charset val="134"/>
      </rPr>
      <t>花源街道</t>
    </r>
  </si>
  <si>
    <r>
      <rPr>
        <sz val="8"/>
        <color rgb="FF000000"/>
        <rFont val="宋体"/>
        <charset val="134"/>
      </rPr>
      <t>长乐村</t>
    </r>
    <r>
      <rPr>
        <sz val="8"/>
        <color rgb="FF000000"/>
        <rFont val="whsc"/>
        <charset val="134"/>
      </rPr>
      <t>9</t>
    </r>
    <r>
      <rPr>
        <sz val="8"/>
        <color rgb="FF000000"/>
        <rFont val="宋体"/>
        <charset val="134"/>
      </rPr>
      <t>组</t>
    </r>
  </si>
  <si>
    <r>
      <rPr>
        <sz val="8"/>
        <color rgb="FF000000"/>
        <rFont val="whsc"/>
        <charset val="134"/>
      </rPr>
      <t>杨泽林</t>
    </r>
  </si>
  <si>
    <r>
      <rPr>
        <sz val="7.5"/>
        <color rgb="FF000000"/>
        <rFont val="whsc"/>
        <charset val="134"/>
      </rPr>
      <t>成都宏凌农机有限公司</t>
    </r>
  </si>
  <si>
    <r>
      <rPr>
        <sz val="8"/>
        <color rgb="FF000000"/>
        <rFont val="whsc"/>
        <charset val="134"/>
      </rPr>
      <t>湖北豪丰农业装备有限公司</t>
    </r>
  </si>
  <si>
    <t>单轴2—2.5m旋耕机</t>
  </si>
  <si>
    <r>
      <rPr>
        <sz val="8"/>
        <color rgb="FF000000"/>
        <rFont val="whsc"/>
        <charset val="134"/>
      </rPr>
      <t>1GKN-230H</t>
    </r>
  </si>
  <si>
    <r>
      <rPr>
        <sz val="8"/>
        <color rgb="FF000000"/>
        <rFont val="宋体"/>
        <charset val="134"/>
      </rPr>
      <t>杨柳村</t>
    </r>
    <r>
      <rPr>
        <sz val="8"/>
        <color rgb="FF000000"/>
        <rFont val="whsc"/>
        <charset val="134"/>
      </rPr>
      <t>4</t>
    </r>
    <r>
      <rPr>
        <sz val="8"/>
        <color rgb="FF000000"/>
        <rFont val="宋体"/>
        <charset val="134"/>
      </rPr>
      <t>组</t>
    </r>
  </si>
  <si>
    <r>
      <rPr>
        <sz val="6.5"/>
        <color rgb="FF000000"/>
        <rFont val="whsc"/>
        <charset val="134"/>
      </rPr>
      <t>成都兴西旺农业科技有限公司</t>
    </r>
  </si>
  <si>
    <t>龙马村2组</t>
  </si>
  <si>
    <r>
      <rPr>
        <sz val="7.5"/>
        <color rgb="FF000000"/>
        <rFont val="whsc"/>
        <charset val="134"/>
      </rPr>
      <t>新津县兴丰家庭农场</t>
    </r>
  </si>
  <si>
    <t>狮子社区10组26号</t>
  </si>
  <si>
    <r>
      <rPr>
        <sz val="7.5"/>
        <color rgb="FF000000"/>
        <rFont val="whsc"/>
        <charset val="134"/>
      </rPr>
      <t>新津新平金水粮食加工厂</t>
    </r>
  </si>
  <si>
    <r>
      <rPr>
        <sz val="8"/>
        <color rgb="FF000000"/>
        <rFont val="whsc"/>
        <charset val="134"/>
      </rPr>
      <t>粮食色选机</t>
    </r>
  </si>
  <si>
    <r>
      <rPr>
        <sz val="7.5"/>
        <color rgb="FF000000"/>
        <rFont val="whsc"/>
        <charset val="134"/>
      </rPr>
      <t>合肥美亚光电技术股份有限公司</t>
    </r>
  </si>
  <si>
    <t>执行单元数450及以上大米色选机</t>
  </si>
  <si>
    <r>
      <rPr>
        <sz val="8"/>
        <color rgb="FF000000"/>
        <rFont val="whsc"/>
        <charset val="134"/>
      </rPr>
      <t>MSXC-480RS2</t>
    </r>
  </si>
  <si>
    <r>
      <rPr>
        <sz val="7.5"/>
        <color rgb="FF000000"/>
        <rFont val="whsc"/>
        <charset val="134"/>
      </rPr>
      <t>四川捷兴机械设备有限公司</t>
    </r>
  </si>
  <si>
    <r>
      <rPr>
        <sz val="8"/>
        <color rgb="FF000000"/>
        <rFont val="宋体"/>
        <charset val="134"/>
      </rPr>
      <t>邓公社区</t>
    </r>
    <r>
      <rPr>
        <sz val="8"/>
        <color rgb="FF000000"/>
        <rFont val="whsc"/>
        <charset val="134"/>
      </rPr>
      <t>3</t>
    </r>
    <r>
      <rPr>
        <sz val="8"/>
        <color rgb="FF000000"/>
        <rFont val="宋体"/>
        <charset val="134"/>
      </rPr>
      <t>组</t>
    </r>
  </si>
  <si>
    <r>
      <rPr>
        <sz val="6.5"/>
        <color rgb="FF000000"/>
        <rFont val="whsc"/>
        <charset val="134"/>
      </rPr>
      <t>成都市小黄峰农业科技有限公司</t>
    </r>
  </si>
  <si>
    <t>纪碾村19组</t>
  </si>
  <si>
    <r>
      <rPr>
        <sz val="6.5"/>
        <color rgb="FF000000"/>
        <rFont val="whsc"/>
        <charset val="134"/>
      </rPr>
      <t>成都翔生大地农业科技有限公司</t>
    </r>
  </si>
  <si>
    <t>70—80马力四轮驱动拖拉机</t>
  </si>
  <si>
    <r>
      <rPr>
        <sz val="6"/>
        <color rgb="FF000000"/>
        <rFont val="宋体"/>
        <charset val="134"/>
      </rPr>
      <t>现</t>
    </r>
    <r>
      <rPr>
        <sz val="6"/>
        <color rgb="FF000000"/>
        <rFont val="whsc"/>
        <charset val="134"/>
      </rPr>
      <t>:M704-2EF2(G4)(</t>
    </r>
    <r>
      <rPr>
        <sz val="6"/>
        <color rgb="FF000000"/>
        <rFont val="宋体"/>
        <charset val="134"/>
      </rPr>
      <t>原</t>
    </r>
    <r>
      <rPr>
        <sz val="6"/>
        <color rgb="FF000000"/>
        <rFont val="whsc"/>
        <charset val="134"/>
      </rPr>
      <t>:M704-2EF2)</t>
    </r>
  </si>
  <si>
    <r>
      <rPr>
        <sz val="8"/>
        <color rgb="FF000000"/>
        <rFont val="whsc"/>
        <charset val="134"/>
      </rPr>
      <t>秸秆粉碎还田机</t>
    </r>
  </si>
  <si>
    <t>1.5—2m秸秆粉碎还田机</t>
  </si>
  <si>
    <r>
      <rPr>
        <sz val="8"/>
        <color rgb="FF000000"/>
        <rFont val="whsc"/>
        <charset val="134"/>
      </rPr>
      <t>1JH-180A</t>
    </r>
  </si>
  <si>
    <r>
      <rPr>
        <sz val="8"/>
        <color rgb="FF000000"/>
        <rFont val="宋体"/>
        <charset val="134"/>
      </rPr>
      <t>玉龙村</t>
    </r>
    <r>
      <rPr>
        <sz val="8"/>
        <color rgb="FF000000"/>
        <rFont val="whsc"/>
        <charset val="134"/>
      </rPr>
      <t>6</t>
    </r>
    <r>
      <rPr>
        <sz val="8"/>
        <color rgb="FF000000"/>
        <rFont val="宋体"/>
        <charset val="134"/>
      </rPr>
      <t>组</t>
    </r>
  </si>
  <si>
    <r>
      <rPr>
        <sz val="7.5"/>
        <color rgb="FF000000"/>
        <rFont val="whsc"/>
        <charset val="134"/>
      </rPr>
      <t>新津区溪烨家庭农场</t>
    </r>
  </si>
  <si>
    <r>
      <rPr>
        <sz val="8"/>
        <color rgb="FF000000"/>
        <rFont val="whsc"/>
        <charset val="134"/>
      </rPr>
      <t>第一拖拉机股份有限公司</t>
    </r>
  </si>
  <si>
    <t>90—100马力四轮驱动拖拉机</t>
  </si>
  <si>
    <r>
      <rPr>
        <sz val="6"/>
        <color rgb="FF000000"/>
        <rFont val="宋体"/>
        <charset val="134"/>
      </rPr>
      <t>现</t>
    </r>
    <r>
      <rPr>
        <sz val="6"/>
        <color rgb="FF000000"/>
        <rFont val="whsc"/>
        <charset val="134"/>
      </rPr>
      <t>:LX904(G4)(</t>
    </r>
    <r>
      <rPr>
        <sz val="6"/>
        <color rgb="FF000000"/>
        <rFont val="宋体"/>
        <charset val="134"/>
      </rPr>
      <t>原</t>
    </r>
    <r>
      <rPr>
        <sz val="6"/>
        <color rgb="FF000000"/>
        <rFont val="whsc"/>
        <charset val="134"/>
      </rPr>
      <t>:LX904)</t>
    </r>
  </si>
  <si>
    <r>
      <rPr>
        <sz val="8"/>
        <color rgb="FF000000"/>
        <rFont val="whsc"/>
        <charset val="134"/>
      </rPr>
      <t>插秧机</t>
    </r>
  </si>
  <si>
    <r>
      <rPr>
        <sz val="8"/>
        <color rgb="FF000000"/>
        <rFont val="whsc"/>
        <charset val="134"/>
      </rPr>
      <t>洋马农机（中国）有限公司</t>
    </r>
  </si>
  <si>
    <t>6—7行四轮乘坐式水稻插秧机</t>
  </si>
  <si>
    <r>
      <rPr>
        <sz val="6"/>
        <color rgb="FF000000"/>
        <rFont val="宋体"/>
        <charset val="134"/>
      </rPr>
      <t>现</t>
    </r>
    <r>
      <rPr>
        <sz val="6"/>
        <color rgb="FF000000"/>
        <rFont val="whsc"/>
        <charset val="134"/>
      </rPr>
      <t>:2ZGQ-60D(G4)(</t>
    </r>
    <r>
      <rPr>
        <sz val="6"/>
        <color rgb="FF000000"/>
        <rFont val="宋体"/>
        <charset val="134"/>
      </rPr>
      <t>原</t>
    </r>
    <r>
      <rPr>
        <sz val="6"/>
        <color rgb="FF000000"/>
        <rFont val="whsc"/>
        <charset val="134"/>
      </rPr>
      <t>:2ZGQ-60D)</t>
    </r>
  </si>
  <si>
    <r>
      <rPr>
        <sz val="8"/>
        <color rgb="FF000000"/>
        <rFont val="宋体"/>
        <charset val="134"/>
      </rPr>
      <t>张场社区</t>
    </r>
    <r>
      <rPr>
        <sz val="8"/>
        <color rgb="FF000000"/>
        <rFont val="whsc"/>
        <charset val="134"/>
      </rPr>
      <t>5</t>
    </r>
    <r>
      <rPr>
        <sz val="8"/>
        <color rgb="FF000000"/>
        <rFont val="宋体"/>
        <charset val="134"/>
      </rPr>
      <t>组</t>
    </r>
  </si>
  <si>
    <r>
      <rPr>
        <sz val="7.5"/>
        <color rgb="FF000000"/>
        <rFont val="whsc"/>
        <charset val="134"/>
      </rPr>
      <t>新津伟业农业劳务合作社</t>
    </r>
  </si>
  <si>
    <r>
      <rPr>
        <sz val="8"/>
        <color rgb="FF000000"/>
        <rFont val="whsc"/>
        <charset val="134"/>
      </rPr>
      <t>增氧机</t>
    </r>
  </si>
  <si>
    <r>
      <rPr>
        <sz val="8"/>
        <color rgb="FF000000"/>
        <rFont val="whsc"/>
        <charset val="134"/>
      </rPr>
      <t>浙江富地机械有限公司</t>
    </r>
  </si>
  <si>
    <t>普通型增氧机</t>
  </si>
  <si>
    <r>
      <rPr>
        <sz val="8"/>
        <color rgb="FF000000"/>
        <rFont val="whsc"/>
        <charset val="134"/>
      </rPr>
      <t>SF-1.5C</t>
    </r>
  </si>
  <si>
    <r>
      <rPr>
        <sz val="7.5"/>
        <color rgb="FF000000"/>
        <rFont val="whsc"/>
        <charset val="134"/>
      </rPr>
      <t>成都彭雪农机设备有限公司</t>
    </r>
  </si>
  <si>
    <r>
      <rPr>
        <sz val="8"/>
        <color rgb="FF000000"/>
        <rFont val="whsc"/>
        <charset val="134"/>
      </rPr>
      <t>SF-1.5</t>
    </r>
  </si>
  <si>
    <r>
      <rPr>
        <sz val="8"/>
        <color rgb="FF000000"/>
        <rFont val="whsc"/>
        <charset val="134"/>
      </rPr>
      <t>普兴街道</t>
    </r>
  </si>
  <si>
    <t>回龙村3号</t>
  </si>
  <si>
    <r>
      <rPr>
        <sz val="6.5"/>
        <color rgb="FF000000"/>
        <rFont val="whsc"/>
        <charset val="134"/>
      </rPr>
      <t>成都市旺兔农业科技有限公司</t>
    </r>
  </si>
  <si>
    <t>邓公社区9组</t>
  </si>
  <si>
    <r>
      <rPr>
        <sz val="8"/>
        <color rgb="FF000000"/>
        <rFont val="whsc"/>
        <charset val="134"/>
      </rPr>
      <t>田灿</t>
    </r>
  </si>
  <si>
    <r>
      <rPr>
        <sz val="8"/>
        <color rgb="FF000000"/>
        <rFont val="whsc"/>
        <charset val="134"/>
      </rPr>
      <t>单粒（精密）播种机</t>
    </r>
  </si>
  <si>
    <r>
      <rPr>
        <sz val="7.5"/>
        <color rgb="FF000000"/>
        <rFont val="whsc"/>
        <charset val="134"/>
      </rPr>
      <t>河北农哈哈机械集团有限公司</t>
    </r>
  </si>
  <si>
    <t>4—5行单粒（精密）播种机</t>
  </si>
  <si>
    <r>
      <rPr>
        <sz val="8"/>
        <color rgb="FF000000"/>
        <rFont val="whsc"/>
        <charset val="134"/>
      </rPr>
      <t>2BYSF-4E</t>
    </r>
  </si>
  <si>
    <r>
      <rPr>
        <sz val="7.5"/>
        <color rgb="FF000000"/>
        <rFont val="whsc"/>
        <charset val="134"/>
      </rPr>
      <t>绵阳南冠农机有限公司</t>
    </r>
  </si>
  <si>
    <t>永兴社区和平街100号</t>
  </si>
  <si>
    <r>
      <rPr>
        <sz val="7.5"/>
        <color rgb="FF000000"/>
        <rFont val="whsc"/>
        <charset val="134"/>
      </rPr>
      <t>成都穗农农机专业合作社</t>
    </r>
  </si>
  <si>
    <r>
      <rPr>
        <sz val="8"/>
        <color rgb="FF000000"/>
        <rFont val="whsc"/>
        <charset val="134"/>
      </rPr>
      <t>河北圣和农业机械有限公司</t>
    </r>
  </si>
  <si>
    <r>
      <rPr>
        <sz val="8"/>
        <color rgb="FF000000"/>
        <rFont val="whsc"/>
        <charset val="134"/>
      </rPr>
      <t>1GKNJG-280</t>
    </r>
  </si>
  <si>
    <r>
      <rPr>
        <sz val="7.5"/>
        <color rgb="FF000000"/>
        <rFont val="whsc"/>
        <charset val="134"/>
      </rPr>
      <t>成都吉峰聚农农业装备有限公司</t>
    </r>
  </si>
  <si>
    <t>8行及以上四轮乘坐式水稻插秧机</t>
  </si>
  <si>
    <r>
      <rPr>
        <sz val="6"/>
        <color rgb="FF000000"/>
        <rFont val="宋体"/>
        <charset val="134"/>
      </rPr>
      <t>现</t>
    </r>
    <r>
      <rPr>
        <sz val="6"/>
        <color rgb="FF000000"/>
        <rFont val="whsc"/>
        <charset val="134"/>
      </rPr>
      <t>:2ZGQ-80K(G4)(</t>
    </r>
    <r>
      <rPr>
        <sz val="6"/>
        <color rgb="FF000000"/>
        <rFont val="宋体"/>
        <charset val="134"/>
      </rPr>
      <t>原</t>
    </r>
    <r>
      <rPr>
        <sz val="6"/>
        <color rgb="FF000000"/>
        <rFont val="whsc"/>
        <charset val="134"/>
      </rPr>
      <t>:2ZGQ-80K)</t>
    </r>
  </si>
  <si>
    <r>
      <rPr>
        <sz val="7.5"/>
        <color rgb="FF000000"/>
        <rFont val="whsc"/>
        <charset val="134"/>
      </rPr>
      <t>四川耀农农业装备有限公司</t>
    </r>
  </si>
  <si>
    <t>古家社区3组</t>
  </si>
  <si>
    <r>
      <rPr>
        <sz val="7.5"/>
        <color rgb="FF000000"/>
        <rFont val="whsc"/>
        <charset val="134"/>
      </rPr>
      <t>成都圣大农业科技有限公司</t>
    </r>
  </si>
  <si>
    <r>
      <rPr>
        <sz val="8"/>
        <color rgb="FF000000"/>
        <rFont val="宋体"/>
        <charset val="134"/>
      </rPr>
      <t>平岗社区</t>
    </r>
    <r>
      <rPr>
        <sz val="8"/>
        <color rgb="FF000000"/>
        <rFont val="whsc"/>
        <charset val="134"/>
      </rPr>
      <t>2</t>
    </r>
    <r>
      <rPr>
        <sz val="8"/>
        <color rgb="FF000000"/>
        <rFont val="宋体"/>
        <charset val="134"/>
      </rPr>
      <t>组</t>
    </r>
  </si>
  <si>
    <r>
      <rPr>
        <sz val="7.5"/>
        <color rgb="FF000000"/>
        <rFont val="whsc"/>
        <charset val="134"/>
      </rPr>
      <t>四川启兴农业科技有限公司</t>
    </r>
  </si>
  <si>
    <r>
      <rPr>
        <sz val="8"/>
        <color rgb="FF000000"/>
        <rFont val="宋体"/>
        <charset val="134"/>
      </rPr>
      <t>玉龙村</t>
    </r>
    <r>
      <rPr>
        <sz val="8"/>
        <color rgb="FF000000"/>
        <rFont val="whsc"/>
        <charset val="134"/>
      </rPr>
      <t>7</t>
    </r>
    <r>
      <rPr>
        <sz val="8"/>
        <color rgb="FF000000"/>
        <rFont val="宋体"/>
        <charset val="134"/>
      </rPr>
      <t>组</t>
    </r>
  </si>
  <si>
    <r>
      <rPr>
        <sz val="5.5"/>
        <color rgb="FF000000"/>
        <rFont val="whsc"/>
        <charset val="134"/>
      </rPr>
      <t>成都市新津绿川农耕技术专业合作社</t>
    </r>
  </si>
  <si>
    <r>
      <rPr>
        <sz val="8"/>
        <color rgb="FF000000"/>
        <rFont val="whsc"/>
        <charset val="134"/>
      </rPr>
      <t>1GQN-230S</t>
    </r>
  </si>
  <si>
    <r>
      <rPr>
        <sz val="7.5"/>
        <color rgb="FF000000"/>
        <rFont val="whsc"/>
        <charset val="134"/>
      </rPr>
      <t>成都永胜丰源农机有限公司</t>
    </r>
  </si>
  <si>
    <r>
      <rPr>
        <sz val="8"/>
        <color rgb="FF000000"/>
        <rFont val="whsc"/>
        <charset val="134"/>
      </rPr>
      <t>开沟机</t>
    </r>
  </si>
  <si>
    <r>
      <rPr>
        <sz val="7.5"/>
        <color rgb="FF000000"/>
        <rFont val="whsc"/>
        <charset val="134"/>
      </rPr>
      <t>连云港市东堡旋耕机械有限公司</t>
    </r>
  </si>
  <si>
    <t>开沟机</t>
  </si>
  <si>
    <r>
      <rPr>
        <sz val="8"/>
        <color rgb="FF000000"/>
        <rFont val="whsc"/>
        <charset val="134"/>
      </rPr>
      <t>1KS-40</t>
    </r>
  </si>
  <si>
    <r>
      <rPr>
        <sz val="6"/>
        <color rgb="FF000000"/>
        <rFont val="whsc"/>
        <charset val="134"/>
      </rPr>
      <t>四川耀农智慧农业科技有限责任公司</t>
    </r>
  </si>
  <si>
    <t>玉龙村11组4号</t>
  </si>
  <si>
    <r>
      <rPr>
        <sz val="8"/>
        <color rgb="FF000000"/>
        <rFont val="whsc"/>
        <charset val="134"/>
      </rPr>
      <t>刘强</t>
    </r>
  </si>
  <si>
    <t>张场社区8组</t>
  </si>
  <si>
    <r>
      <rPr>
        <sz val="8"/>
        <color rgb="FF000000"/>
        <rFont val="whsc"/>
        <charset val="134"/>
      </rPr>
      <t>李永泽</t>
    </r>
  </si>
  <si>
    <r>
      <rPr>
        <sz val="8"/>
        <color rgb="FF000000"/>
        <rFont val="宋体"/>
        <charset val="134"/>
      </rPr>
      <t>花碑社区</t>
    </r>
    <r>
      <rPr>
        <sz val="8"/>
        <color rgb="FF000000"/>
        <rFont val="whsc"/>
        <charset val="134"/>
      </rPr>
      <t>13</t>
    </r>
    <r>
      <rPr>
        <sz val="8"/>
        <color rgb="FF000000"/>
        <rFont val="宋体"/>
        <charset val="134"/>
      </rPr>
      <t>组</t>
    </r>
  </si>
  <si>
    <r>
      <rPr>
        <sz val="6.5"/>
        <color rgb="FF000000"/>
        <rFont val="whsc"/>
        <charset val="134"/>
      </rPr>
      <t>成都市聚智创科农机专业合作社</t>
    </r>
  </si>
  <si>
    <r>
      <rPr>
        <sz val="8"/>
        <color rgb="FF000000"/>
        <rFont val="whsc"/>
        <charset val="134"/>
      </rPr>
      <t>河南豪丰农业装备有限公司</t>
    </r>
  </si>
  <si>
    <r>
      <rPr>
        <sz val="8"/>
        <color rgb="FF000000"/>
        <rFont val="whsc"/>
        <charset val="134"/>
      </rPr>
      <t>1GKN-250H</t>
    </r>
  </si>
  <si>
    <r>
      <rPr>
        <sz val="7.5"/>
        <color rgb="FF000000"/>
        <rFont val="whsc"/>
        <charset val="134"/>
      </rPr>
      <t>四川豪丰农业装备有限公司</t>
    </r>
  </si>
  <si>
    <r>
      <rPr>
        <sz val="8"/>
        <color rgb="FF000000"/>
        <rFont val="whsc"/>
        <charset val="134"/>
      </rPr>
      <t>1GKNS-250A</t>
    </r>
  </si>
  <si>
    <t>140—160马力四轮驱动拖拉机</t>
  </si>
  <si>
    <r>
      <rPr>
        <sz val="6"/>
        <color rgb="FF000000"/>
        <rFont val="宋体"/>
        <charset val="134"/>
      </rPr>
      <t>现</t>
    </r>
    <r>
      <rPr>
        <sz val="6"/>
        <color rgb="FF000000"/>
        <rFont val="whsc"/>
        <charset val="134"/>
      </rPr>
      <t>:M1404-5X(G4)(</t>
    </r>
    <r>
      <rPr>
        <sz val="6"/>
        <color rgb="FF000000"/>
        <rFont val="宋体"/>
        <charset val="134"/>
      </rPr>
      <t>原</t>
    </r>
    <r>
      <rPr>
        <sz val="6"/>
        <color rgb="FF000000"/>
        <rFont val="whsc"/>
        <charset val="134"/>
      </rPr>
      <t>:M1404-5X)</t>
    </r>
  </si>
  <si>
    <r>
      <rPr>
        <sz val="8"/>
        <color rgb="FF000000"/>
        <rFont val="宋体"/>
        <charset val="134"/>
      </rPr>
      <t>东华村</t>
    </r>
    <r>
      <rPr>
        <sz val="8"/>
        <color rgb="FF000000"/>
        <rFont val="whsc"/>
        <charset val="134"/>
      </rPr>
      <t>4</t>
    </r>
    <r>
      <rPr>
        <sz val="8"/>
        <color rgb="FF000000"/>
        <rFont val="宋体"/>
        <charset val="134"/>
      </rPr>
      <t>组</t>
    </r>
  </si>
  <si>
    <r>
      <rPr>
        <sz val="6.5"/>
        <color rgb="FF000000"/>
        <rFont val="whsc"/>
        <charset val="134"/>
      </rPr>
      <t>新津敬成植保技术专业合作社</t>
    </r>
  </si>
  <si>
    <r>
      <rPr>
        <sz val="8"/>
        <color rgb="FF000000"/>
        <rFont val="whsc"/>
        <charset val="134"/>
      </rPr>
      <t>3WWDZ-U50B</t>
    </r>
  </si>
  <si>
    <r>
      <rPr>
        <sz val="8"/>
        <color rgb="FF000000"/>
        <rFont val="宋体"/>
        <charset val="134"/>
      </rPr>
      <t>花碑社区</t>
    </r>
    <r>
      <rPr>
        <sz val="8"/>
        <color rgb="FF000000"/>
        <rFont val="whsc"/>
        <charset val="134"/>
      </rPr>
      <t>5</t>
    </r>
    <r>
      <rPr>
        <sz val="8"/>
        <color rgb="FF000000"/>
        <rFont val="宋体"/>
        <charset val="134"/>
      </rPr>
      <t>组</t>
    </r>
  </si>
  <si>
    <r>
      <rPr>
        <sz val="8"/>
        <color rgb="FF000000"/>
        <rFont val="whsc"/>
        <charset val="134"/>
      </rPr>
      <t>新津华盛家庭农场</t>
    </r>
  </si>
  <si>
    <t>董大桥村5组</t>
  </si>
  <si>
    <r>
      <rPr>
        <sz val="7.5"/>
        <color rgb="FF000000"/>
        <rFont val="whsc"/>
        <charset val="134"/>
      </rPr>
      <t>成都洪兵农机专业合作社</t>
    </r>
  </si>
  <si>
    <r>
      <rPr>
        <sz val="8"/>
        <color rgb="FF000000"/>
        <rFont val="whsc"/>
        <charset val="134"/>
      </rPr>
      <t>谷物联合收割机</t>
    </r>
  </si>
  <si>
    <r>
      <rPr>
        <sz val="8"/>
        <color rgb="FF000000"/>
        <rFont val="whsc"/>
        <charset val="134"/>
      </rPr>
      <t>6kg/s</t>
    </r>
    <r>
      <rPr>
        <sz val="8"/>
        <color rgb="FF000000"/>
        <rFont val="宋体"/>
        <charset val="134"/>
      </rPr>
      <t>及以上自走履带式谷物联合收割机（全喂入）</t>
    </r>
  </si>
  <si>
    <r>
      <rPr>
        <sz val="8"/>
        <color rgb="FF000000"/>
        <rFont val="whsc"/>
        <charset val="134"/>
      </rPr>
      <t>4LZ-8G7A</t>
    </r>
  </si>
  <si>
    <r>
      <rPr>
        <sz val="8"/>
        <color rgb="FF000000"/>
        <rFont val="宋体"/>
        <charset val="134"/>
      </rPr>
      <t>杨牌村</t>
    </r>
    <r>
      <rPr>
        <sz val="8"/>
        <color rgb="FF000000"/>
        <rFont val="whsc"/>
        <charset val="134"/>
      </rPr>
      <t>8</t>
    </r>
    <r>
      <rPr>
        <sz val="8"/>
        <color rgb="FF000000"/>
        <rFont val="宋体"/>
        <charset val="134"/>
      </rPr>
      <t>组</t>
    </r>
  </si>
  <si>
    <r>
      <rPr>
        <sz val="6.5"/>
        <color rgb="FF000000"/>
        <rFont val="whsc"/>
        <charset val="134"/>
      </rPr>
      <t>新津区恒喆农产品分拣经营部</t>
    </r>
  </si>
  <si>
    <r>
      <rPr>
        <sz val="8"/>
        <color rgb="FF000000"/>
        <rFont val="whsc"/>
        <charset val="134"/>
      </rPr>
      <t>犁</t>
    </r>
  </si>
  <si>
    <r>
      <rPr>
        <sz val="8"/>
        <color rgb="FF000000"/>
        <rFont val="whsc"/>
        <charset val="134"/>
      </rPr>
      <t>河北冀农农机具有限公司</t>
    </r>
  </si>
  <si>
    <t>单体幅宽35cm以下,5铧及以上翻转犁</t>
  </si>
  <si>
    <r>
      <rPr>
        <sz val="8"/>
        <color rgb="FF000000"/>
        <rFont val="whsc"/>
        <charset val="134"/>
      </rPr>
      <t>1LF-527</t>
    </r>
  </si>
  <si>
    <r>
      <rPr>
        <sz val="7.5"/>
        <color rgb="FF000000"/>
        <rFont val="whsc"/>
        <charset val="134"/>
      </rPr>
      <t>成都丰光农机有限公司</t>
    </r>
  </si>
  <si>
    <r>
      <rPr>
        <sz val="8"/>
        <color rgb="FF000000"/>
        <rFont val="宋体"/>
        <charset val="134"/>
      </rPr>
      <t>广滩村</t>
    </r>
    <r>
      <rPr>
        <sz val="8"/>
        <color rgb="FF000000"/>
        <rFont val="whsc"/>
        <charset val="134"/>
      </rPr>
      <t>9</t>
    </r>
    <r>
      <rPr>
        <sz val="8"/>
        <color rgb="FF000000"/>
        <rFont val="宋体"/>
        <charset val="134"/>
      </rPr>
      <t>组</t>
    </r>
  </si>
  <si>
    <r>
      <rPr>
        <sz val="6.5"/>
        <color rgb="FF000000"/>
        <rFont val="whsc"/>
        <charset val="134"/>
      </rPr>
      <t>成都广收农机服务专业合作社</t>
    </r>
  </si>
  <si>
    <r>
      <rPr>
        <sz val="8"/>
        <color rgb="FF000000"/>
        <rFont val="whsc"/>
        <charset val="134"/>
      </rPr>
      <t>1GKNJG-260</t>
    </r>
  </si>
  <si>
    <r>
      <rPr>
        <sz val="8"/>
        <color rgb="FF000000"/>
        <rFont val="宋体"/>
        <charset val="134"/>
      </rPr>
      <t>花源社区</t>
    </r>
    <r>
      <rPr>
        <sz val="8"/>
        <color rgb="FF000000"/>
        <rFont val="whsc"/>
        <charset val="134"/>
      </rPr>
      <t>13</t>
    </r>
    <r>
      <rPr>
        <sz val="8"/>
        <color rgb="FF000000"/>
        <rFont val="宋体"/>
        <charset val="134"/>
      </rPr>
      <t>组</t>
    </r>
  </si>
  <si>
    <r>
      <rPr>
        <sz val="6.5"/>
        <color rgb="FF000000"/>
        <rFont val="whsc"/>
        <charset val="134"/>
      </rPr>
      <t>成都新津耕农农业专业合作社</t>
    </r>
  </si>
  <si>
    <r>
      <rPr>
        <sz val="8"/>
        <color rgb="FF000000"/>
        <rFont val="whsc"/>
        <charset val="134"/>
      </rPr>
      <t>河南汉诺威实业有限公司</t>
    </r>
  </si>
  <si>
    <r>
      <rPr>
        <sz val="7.5"/>
        <color rgb="FF000000"/>
        <rFont val="whsc"/>
        <charset val="134"/>
      </rPr>
      <t>河南汉诺威实业有限公司</t>
    </r>
  </si>
  <si>
    <r>
      <rPr>
        <sz val="8"/>
        <color rgb="FF000000"/>
        <rFont val="whsc"/>
        <charset val="134"/>
      </rPr>
      <t>1GKN-280</t>
    </r>
  </si>
  <si>
    <r>
      <rPr>
        <sz val="8"/>
        <color rgb="FF000000"/>
        <rFont val="whsc"/>
        <charset val="134"/>
      </rPr>
      <t>1GKN-230</t>
    </r>
  </si>
  <si>
    <r>
      <rPr>
        <sz val="8"/>
        <color rgb="FF000000"/>
        <rFont val="whsc"/>
        <charset val="134"/>
      </rPr>
      <t>花桥街道</t>
    </r>
  </si>
  <si>
    <r>
      <rPr>
        <sz val="8"/>
        <color rgb="FF000000"/>
        <rFont val="宋体"/>
        <charset val="134"/>
      </rPr>
      <t>金桥社区</t>
    </r>
    <r>
      <rPr>
        <sz val="8"/>
        <color rgb="FF000000"/>
        <rFont val="whsc"/>
        <charset val="134"/>
      </rPr>
      <t>3</t>
    </r>
    <r>
      <rPr>
        <sz val="8"/>
        <color rgb="FF000000"/>
        <rFont val="宋体"/>
        <charset val="134"/>
      </rPr>
      <t>组</t>
    </r>
  </si>
  <si>
    <r>
      <rPr>
        <sz val="7.5"/>
        <color rgb="FF000000"/>
        <rFont val="whsc"/>
        <charset val="134"/>
      </rPr>
      <t>成都丰硕农机专业合作社</t>
    </r>
  </si>
  <si>
    <r>
      <rPr>
        <sz val="8"/>
        <color rgb="FF000000"/>
        <rFont val="whsc"/>
        <charset val="134"/>
      </rPr>
      <t>中联农业机械股份有限公司</t>
    </r>
  </si>
  <si>
    <t>200马力及以上四轮驱动拖拉机</t>
  </si>
  <si>
    <r>
      <rPr>
        <sz val="8"/>
        <color rgb="FF000000"/>
        <rFont val="whsc"/>
        <charset val="134"/>
      </rPr>
      <t>RG2204</t>
    </r>
  </si>
  <si>
    <r>
      <rPr>
        <sz val="7.5"/>
        <color rgb="FF000000"/>
        <rFont val="whsc"/>
        <charset val="134"/>
      </rPr>
      <t>四川丰悦农业装备有限公司</t>
    </r>
  </si>
  <si>
    <t>杨柳村杨柳大道90号1栋1层21号</t>
  </si>
  <si>
    <r>
      <rPr>
        <sz val="7.5"/>
        <color rgb="FF000000"/>
        <rFont val="whsc"/>
        <charset val="134"/>
      </rPr>
      <t>四川飞越农业科技有限公司</t>
    </r>
  </si>
  <si>
    <r>
      <rPr>
        <sz val="8"/>
        <color rgb="FF000000"/>
        <rFont val="宋体"/>
        <charset val="134"/>
      </rPr>
      <t>马王村</t>
    </r>
    <r>
      <rPr>
        <sz val="8"/>
        <color rgb="FF000000"/>
        <rFont val="whsc"/>
        <charset val="134"/>
      </rPr>
      <t>2</t>
    </r>
    <r>
      <rPr>
        <sz val="8"/>
        <color rgb="FF000000"/>
        <rFont val="宋体"/>
        <charset val="134"/>
      </rPr>
      <t>组</t>
    </r>
  </si>
  <si>
    <r>
      <rPr>
        <sz val="8"/>
        <color rgb="FF000000"/>
        <rFont val="whsc"/>
        <charset val="134"/>
      </rPr>
      <t>杜长旭</t>
    </r>
  </si>
  <si>
    <r>
      <rPr>
        <sz val="8"/>
        <color rgb="FF000000"/>
        <rFont val="whsc"/>
        <charset val="134"/>
      </rPr>
      <t>1GQN-230</t>
    </r>
  </si>
  <si>
    <r>
      <rPr>
        <sz val="8"/>
        <color rgb="FF000000"/>
        <rFont val="宋体"/>
        <charset val="134"/>
      </rPr>
      <t>白鹤村</t>
    </r>
    <r>
      <rPr>
        <sz val="8"/>
        <color rgb="FF000000"/>
        <rFont val="whsc"/>
        <charset val="134"/>
      </rPr>
      <t>4</t>
    </r>
    <r>
      <rPr>
        <sz val="8"/>
        <color rgb="FF000000"/>
        <rFont val="宋体"/>
        <charset val="134"/>
      </rPr>
      <t>组</t>
    </r>
  </si>
  <si>
    <r>
      <rPr>
        <sz val="8"/>
        <color rgb="FF000000"/>
        <rFont val="whsc"/>
        <charset val="134"/>
      </rPr>
      <t>杜娟</t>
    </r>
  </si>
  <si>
    <t>宝墩镇</t>
  </si>
  <si>
    <t>万街村11组</t>
  </si>
  <si>
    <t>成都苗邦主农机专业合作社</t>
  </si>
  <si>
    <t>深圳市大疆创新科技有限公司</t>
  </si>
  <si>
    <t>3WWDZ-
50A</t>
  </si>
  <si>
    <t>益扬农业科技成都有限责任公司</t>
  </si>
  <si>
    <t>玉龙村10组</t>
  </si>
  <si>
    <t>成都市新津区兵兵家庭农场</t>
  </si>
  <si>
    <t>普兴街道</t>
  </si>
  <si>
    <t>骑龙社区1组</t>
  </si>
  <si>
    <t>谢坤</t>
  </si>
  <si>
    <t>粮食色选机</t>
  </si>
  <si>
    <t>合肥欧科德智能科技有限公司</t>
  </si>
  <si>
    <t>执行单元数60-300大米色选机</t>
  </si>
  <si>
    <t>6SXM-80(CCD)</t>
  </si>
  <si>
    <t>广汉市鑫涛机械设备经营部</t>
  </si>
  <si>
    <t>五津街道</t>
  </si>
  <si>
    <t>南江社区正西街110号2栋一层</t>
  </si>
  <si>
    <t>飞扬飞防农业科技(成都)有限责任公司新津分公司</t>
  </si>
  <si>
    <t>安西镇</t>
  </si>
  <si>
    <r>
      <rPr>
        <sz val="8"/>
        <color rgb="FF000000"/>
        <rFont val="宋体"/>
        <charset val="134"/>
      </rPr>
      <t>柏杨村</t>
    </r>
    <r>
      <rPr>
        <sz val="8"/>
        <color rgb="FF000000"/>
        <rFont val="whsc"/>
        <charset val="134"/>
      </rPr>
      <t xml:space="preserve">3 </t>
    </r>
    <r>
      <rPr>
        <sz val="8"/>
        <color rgb="FF000000"/>
        <rFont val="宋体"/>
        <charset val="134"/>
      </rPr>
      <t>组</t>
    </r>
    <r>
      <rPr>
        <sz val="8"/>
        <color rgb="FF000000"/>
        <rFont val="whsc"/>
        <charset val="134"/>
      </rPr>
      <t xml:space="preserve">1 </t>
    </r>
    <r>
      <rPr>
        <sz val="8"/>
        <color rgb="FF000000"/>
        <rFont val="宋体"/>
        <charset val="134"/>
      </rPr>
      <t>号</t>
    </r>
  </si>
  <si>
    <t>成都优农飞防农业有限公司</t>
  </si>
  <si>
    <r>
      <rPr>
        <sz val="8"/>
        <color rgb="FF000000"/>
        <rFont val="宋体"/>
        <charset val="134"/>
      </rPr>
      <t>新漕村</t>
    </r>
    <r>
      <rPr>
        <sz val="8"/>
        <color rgb="FF000000"/>
        <rFont val="whsc"/>
        <charset val="134"/>
      </rPr>
      <t>2</t>
    </r>
    <r>
      <rPr>
        <sz val="8"/>
        <color rgb="FF000000"/>
        <rFont val="宋体"/>
        <charset val="134"/>
      </rPr>
      <t>组</t>
    </r>
  </si>
  <si>
    <t>新津稻鑫家庭农场</t>
  </si>
  <si>
    <t>永商镇</t>
  </si>
  <si>
    <r>
      <rPr>
        <sz val="8"/>
        <color rgb="FF000000"/>
        <rFont val="宋体"/>
        <charset val="134"/>
      </rPr>
      <t>车灌社区</t>
    </r>
    <r>
      <rPr>
        <sz val="8"/>
        <color rgb="FF000000"/>
        <rFont val="whsc"/>
        <charset val="134"/>
      </rPr>
      <t>1</t>
    </r>
    <r>
      <rPr>
        <sz val="8"/>
        <color rgb="FF000000"/>
        <rFont val="宋体"/>
        <charset val="134"/>
      </rPr>
      <t>组</t>
    </r>
  </si>
  <si>
    <t>四川希望农业科技博览园有限公司</t>
  </si>
  <si>
    <t>3WWDZ-
20C</t>
  </si>
  <si>
    <r>
      <rPr>
        <sz val="8"/>
        <color rgb="FF000000"/>
        <rFont val="宋体"/>
        <charset val="134"/>
      </rPr>
      <t>文山村</t>
    </r>
    <r>
      <rPr>
        <sz val="8"/>
        <color rgb="FF000000"/>
        <rFont val="whsc"/>
        <charset val="134"/>
      </rPr>
      <t>4</t>
    </r>
    <r>
      <rPr>
        <sz val="8"/>
        <color rgb="FF000000"/>
        <rFont val="宋体"/>
        <charset val="134"/>
      </rPr>
      <t>组</t>
    </r>
  </si>
  <si>
    <t>徐燕</t>
  </si>
  <si>
    <t>谷物联合收割机</t>
  </si>
  <si>
    <t>洋马农机（中国）有限公司</t>
  </si>
  <si>
    <t>4行及以上35马力及以上半喂入联合收割机</t>
  </si>
  <si>
    <t>现:4LBZJ-198A(G4)(原:4LBZJ-198A)</t>
  </si>
  <si>
    <t>成都吉峰聚农农业装备有限公司</t>
  </si>
  <si>
    <t>骑龙社区3组</t>
  </si>
  <si>
    <t>攀枝花市长昇有害生物防治有限公司成都分公司</t>
  </si>
  <si>
    <t>兴义镇</t>
  </si>
  <si>
    <t>田渡村10组</t>
  </si>
  <si>
    <t>成都市新津区逸城农机服务专业合作社</t>
  </si>
  <si>
    <t>轮式拖拉机</t>
  </si>
  <si>
    <t>潍柴雷沃智慧农业科技股份有限公司</t>
  </si>
  <si>
    <t>现:M1404-5XP(G4)(原:M1404-5XP)</t>
  </si>
  <si>
    <t>成都吉康农业科技有限公司</t>
  </si>
  <si>
    <t>白鹤村1组</t>
  </si>
  <si>
    <t>新津区绿之源家庭农场</t>
  </si>
  <si>
    <t>3WWDZ-U70A</t>
  </si>
  <si>
    <t>成都市益扬农业科技有限责任公司</t>
  </si>
  <si>
    <t>邓公社区1组</t>
  </si>
  <si>
    <t>四川聪飞农业科技有限公司</t>
  </si>
  <si>
    <t>3WWDZ-U75A</t>
  </si>
  <si>
    <t>安西村3组</t>
  </si>
  <si>
    <t>3WWDZ-U50B</t>
  </si>
  <si>
    <t>成都市旺兔农业科技有限公司</t>
  </si>
  <si>
    <r>
      <rPr>
        <sz val="8"/>
        <color rgb="FF000000"/>
        <rFont val="宋体"/>
        <charset val="134"/>
      </rPr>
      <t>邓公社区</t>
    </r>
    <r>
      <rPr>
        <sz val="8"/>
        <color rgb="FF000000"/>
        <rFont val="whsc"/>
        <charset val="134"/>
      </rPr>
      <t>2</t>
    </r>
    <r>
      <rPr>
        <sz val="8"/>
        <color rgb="FF000000"/>
        <rFont val="宋体"/>
        <charset val="134"/>
      </rPr>
      <t>组</t>
    </r>
  </si>
  <si>
    <t>成都益农达农业科技有限公司</t>
  </si>
  <si>
    <t>成都玖玖智农农业科技有限公司</t>
  </si>
  <si>
    <t>谢滔</t>
  </si>
  <si>
    <t>平岗社区2组</t>
  </si>
  <si>
    <t>成都市矩阵航科科技有限公司</t>
  </si>
  <si>
    <r>
      <rPr>
        <sz val="8"/>
        <color rgb="FF000000"/>
        <rFont val="宋体"/>
        <charset val="134"/>
      </rPr>
      <t>天宫社区</t>
    </r>
    <r>
      <rPr>
        <sz val="8"/>
        <color rgb="FF000000"/>
        <rFont val="whsc"/>
        <charset val="134"/>
      </rPr>
      <t>3</t>
    </r>
    <r>
      <rPr>
        <sz val="8"/>
        <color rgb="FF000000"/>
        <rFont val="宋体"/>
        <charset val="134"/>
      </rPr>
      <t>组</t>
    </r>
  </si>
  <si>
    <t>新津区果果甜家庭农场(个体工商户)</t>
  </si>
  <si>
    <t>花桥街道</t>
  </si>
  <si>
    <t>焦严村5组</t>
  </si>
  <si>
    <t>成都市多美生态农业有限公司</t>
  </si>
  <si>
    <t>白鹤村15组</t>
  </si>
  <si>
    <t>新津莉君家庭农场</t>
  </si>
  <si>
    <t>万街村5组</t>
  </si>
  <si>
    <t>余弟云</t>
  </si>
  <si>
    <t>安西村6组</t>
  </si>
  <si>
    <t>王科槐</t>
  </si>
  <si>
    <r>
      <rPr>
        <sz val="8"/>
        <color rgb="FF000000"/>
        <rFont val="宋体"/>
        <charset val="134"/>
      </rPr>
      <t>柏杨村</t>
    </r>
    <r>
      <rPr>
        <sz val="8"/>
        <color rgb="FF000000"/>
        <rFont val="whsc"/>
        <charset val="134"/>
      </rPr>
      <t>13</t>
    </r>
    <r>
      <rPr>
        <sz val="8"/>
        <color rgb="FF000000"/>
        <rFont val="宋体"/>
        <charset val="134"/>
      </rPr>
      <t>组</t>
    </r>
  </si>
  <si>
    <t>成都市中以津惠农业科技有限公司</t>
  </si>
  <si>
    <r>
      <rPr>
        <sz val="8"/>
        <color rgb="FF000000"/>
        <rFont val="宋体"/>
        <charset val="134"/>
      </rPr>
      <t>柏杨村</t>
    </r>
    <r>
      <rPr>
        <sz val="8"/>
        <color rgb="FF000000"/>
        <rFont val="whsc"/>
        <charset val="134"/>
      </rPr>
      <t>1</t>
    </r>
    <r>
      <rPr>
        <sz val="8"/>
        <color rgb="FF000000"/>
        <rFont val="宋体"/>
        <charset val="134"/>
      </rPr>
      <t>组</t>
    </r>
  </si>
  <si>
    <t>新津鑫成农业有限公司</t>
  </si>
  <si>
    <r>
      <rPr>
        <sz val="8"/>
        <color rgb="FF000000"/>
        <rFont val="宋体"/>
        <charset val="134"/>
      </rPr>
      <t>白鹤村</t>
    </r>
    <r>
      <rPr>
        <sz val="8"/>
        <color rgb="FF000000"/>
        <rFont val="whsc"/>
        <charset val="134"/>
      </rPr>
      <t>15</t>
    </r>
    <r>
      <rPr>
        <sz val="8"/>
        <color rgb="FF000000"/>
        <rFont val="宋体"/>
        <charset val="134"/>
      </rPr>
      <t>组</t>
    </r>
  </si>
  <si>
    <t>新津果缤纷农业有限责任公司</t>
  </si>
  <si>
    <t>成都市小黄峰农业科技有限公司</t>
  </si>
  <si>
    <t>张场社区大明村9组</t>
  </si>
  <si>
    <t>李亚欣</t>
  </si>
  <si>
    <r>
      <rPr>
        <sz val="8"/>
        <color rgb="FF000000"/>
        <rFont val="宋体"/>
        <charset val="134"/>
      </rPr>
      <t>文山村</t>
    </r>
    <r>
      <rPr>
        <sz val="8"/>
        <color rgb="FF000000"/>
        <rFont val="whsc"/>
        <charset val="134"/>
      </rPr>
      <t>5</t>
    </r>
    <r>
      <rPr>
        <sz val="8"/>
        <color rgb="FF000000"/>
        <rFont val="宋体"/>
        <charset val="134"/>
      </rPr>
      <t>组</t>
    </r>
  </si>
  <si>
    <t>新津区润佳家庭农场</t>
  </si>
  <si>
    <t>张场社区9组</t>
  </si>
  <si>
    <t>李正建</t>
  </si>
  <si>
    <r>
      <rPr>
        <sz val="8"/>
        <color rgb="FF000000"/>
        <rFont val="宋体"/>
        <charset val="134"/>
      </rPr>
      <t>玉龙村</t>
    </r>
    <r>
      <rPr>
        <sz val="8"/>
        <color rgb="FF000000"/>
        <rFont val="whsc"/>
        <charset val="134"/>
      </rPr>
      <t>3</t>
    </r>
    <r>
      <rPr>
        <sz val="8"/>
        <color rgb="FF000000"/>
        <rFont val="宋体"/>
        <charset val="134"/>
      </rPr>
      <t>组</t>
    </r>
  </si>
  <si>
    <t>新津区士发家庭农场(个体工商户)</t>
  </si>
  <si>
    <r>
      <rPr>
        <sz val="8"/>
        <color rgb="FF000000"/>
        <rFont val="宋体"/>
        <charset val="134"/>
      </rPr>
      <t>岳店村</t>
    </r>
    <r>
      <rPr>
        <sz val="8"/>
        <color rgb="FF000000"/>
        <rFont val="whsc"/>
        <charset val="134"/>
      </rPr>
      <t>5</t>
    </r>
    <r>
      <rPr>
        <sz val="8"/>
        <color rgb="FF000000"/>
        <rFont val="宋体"/>
        <charset val="134"/>
      </rPr>
      <t>组</t>
    </r>
  </si>
  <si>
    <t>邓大仙</t>
  </si>
  <si>
    <r>
      <rPr>
        <sz val="8"/>
        <color rgb="FF000000"/>
        <rFont val="宋体"/>
        <charset val="134"/>
      </rPr>
      <t>蔡湾村</t>
    </r>
    <r>
      <rPr>
        <sz val="8"/>
        <color rgb="FF000000"/>
        <rFont val="whsc"/>
        <charset val="134"/>
      </rPr>
      <t>1</t>
    </r>
    <r>
      <rPr>
        <sz val="8"/>
        <color rgb="FF000000"/>
        <rFont val="宋体"/>
        <charset val="134"/>
      </rPr>
      <t>组</t>
    </r>
  </si>
  <si>
    <t>四川汇林森农资销售有限公司</t>
  </si>
  <si>
    <t>岳店村51栋</t>
  </si>
  <si>
    <t>邓鹏</t>
  </si>
  <si>
    <t>方井村3组88号</t>
  </si>
  <si>
    <t>成都巴山夜雨农业有限公司</t>
  </si>
  <si>
    <t>犁</t>
  </si>
  <si>
    <t>河北冀农农机具有限公司</t>
  </si>
  <si>
    <t>1LF-527</t>
  </si>
  <si>
    <t>成都丰光农机有限公司</t>
  </si>
  <si>
    <t>岳店村商业街65号51栋1单元2楼1号</t>
  </si>
  <si>
    <t>周建春</t>
  </si>
  <si>
    <r>
      <rPr>
        <sz val="8"/>
        <color rgb="FF000000"/>
        <rFont val="宋体"/>
        <charset val="134"/>
      </rPr>
      <t>方井村</t>
    </r>
    <r>
      <rPr>
        <sz val="8"/>
        <color rgb="FF000000"/>
        <rFont val="whsc"/>
        <charset val="134"/>
      </rPr>
      <t>3</t>
    </r>
    <r>
      <rPr>
        <sz val="8"/>
        <color rgb="FF000000"/>
        <rFont val="宋体"/>
        <charset val="134"/>
      </rPr>
      <t>组</t>
    </r>
  </si>
  <si>
    <t>董大桥村3组</t>
  </si>
  <si>
    <t>新津区旭农现代农业服务部(个体工商户)</t>
  </si>
  <si>
    <t>花源街道</t>
  </si>
  <si>
    <t>柳河社区3组</t>
  </si>
  <si>
    <t>成都市津勤农业科技有限公司</t>
  </si>
  <si>
    <t>邓公社区2组</t>
  </si>
  <si>
    <t>四川青禾佳穗农业科技有限公司</t>
  </si>
  <si>
    <t>宝峰社区4组</t>
  </si>
  <si>
    <t>胡小洪</t>
  </si>
  <si>
    <r>
      <rPr>
        <sz val="8"/>
        <color rgb="FF000000"/>
        <rFont val="宋体"/>
        <charset val="134"/>
      </rPr>
      <t>安西村</t>
    </r>
    <r>
      <rPr>
        <sz val="8"/>
        <color rgb="FF000000"/>
        <rFont val="whsc"/>
        <charset val="134"/>
      </rPr>
      <t>3</t>
    </r>
    <r>
      <rPr>
        <sz val="8"/>
        <color rgb="FF000000"/>
        <rFont val="宋体"/>
        <charset val="134"/>
      </rPr>
      <t>组</t>
    </r>
  </si>
  <si>
    <t>成都智耕飞防科技有限公司</t>
  </si>
  <si>
    <r>
      <rPr>
        <sz val="8"/>
        <color rgb="FF000000"/>
        <rFont val="whsc"/>
        <charset val="134"/>
      </rPr>
      <t>50L</t>
    </r>
    <r>
      <rPr>
        <sz val="8"/>
        <color rgb="FF000000"/>
        <rFont val="宋体"/>
        <charset val="134"/>
      </rPr>
      <t>及以上多旋翼植保无人驾驶航空器</t>
    </r>
  </si>
  <si>
    <t>车灌社区2组</t>
  </si>
  <si>
    <t>新津县吉福家庭农场</t>
  </si>
  <si>
    <t>玉龙村7组</t>
  </si>
  <si>
    <t>新津区凃氏家庭农场</t>
  </si>
  <si>
    <r>
      <rPr>
        <sz val="8"/>
        <color rgb="FF000000"/>
        <rFont val="宋体"/>
        <charset val="134"/>
      </rPr>
      <t>骑龙社区</t>
    </r>
    <r>
      <rPr>
        <sz val="8"/>
        <color rgb="FF000000"/>
        <rFont val="whsc"/>
        <charset val="134"/>
      </rPr>
      <t>2</t>
    </r>
    <r>
      <rPr>
        <sz val="8"/>
        <color rgb="FF000000"/>
        <rFont val="宋体"/>
        <charset val="134"/>
      </rPr>
      <t>组</t>
    </r>
  </si>
  <si>
    <t>杨林</t>
  </si>
  <si>
    <r>
      <rPr>
        <sz val="8"/>
        <color rgb="FF000000"/>
        <rFont val="宋体"/>
        <charset val="134"/>
      </rPr>
      <t>文山村</t>
    </r>
    <r>
      <rPr>
        <sz val="8"/>
        <color rgb="FF000000"/>
        <rFont val="whsc"/>
        <charset val="134"/>
      </rPr>
      <t>11</t>
    </r>
    <r>
      <rPr>
        <sz val="8"/>
        <color rgb="FF000000"/>
        <rFont val="宋体"/>
        <charset val="134"/>
      </rPr>
      <t>组</t>
    </r>
  </si>
  <si>
    <t>四川省航傲飞防农业科技有限公司</t>
  </si>
  <si>
    <t>成都鸿申农业开发有限公司</t>
  </si>
  <si>
    <t>方井村1组</t>
  </si>
  <si>
    <t>李建明</t>
  </si>
  <si>
    <t>现:M1404-5X(G4)(原:M1404-5X)</t>
  </si>
  <si>
    <t>纪碾村10组</t>
  </si>
  <si>
    <t>纪永贵</t>
  </si>
  <si>
    <t>安徽通禾智能科技有限公司</t>
  </si>
  <si>
    <t>6SXM-96</t>
  </si>
  <si>
    <t>安徽飞煌农业科技有限公司</t>
  </si>
  <si>
    <t>宋红</t>
  </si>
  <si>
    <t>第一拖拉机股份有限公司</t>
  </si>
  <si>
    <t>现:LY1404-1(G4)(原:LY1404-1)</t>
  </si>
  <si>
    <t>四川丰悦农业装备有限公司</t>
  </si>
  <si>
    <t>插秧机</t>
  </si>
  <si>
    <t>现:2ZGQ-60D(G4)(原:2ZGQ-60D)</t>
  </si>
  <si>
    <t>单体幅宽35cm以下,3-4铧翻转犁</t>
  </si>
  <si>
    <t>1LF-427</t>
  </si>
  <si>
    <t>花碑社区13组</t>
  </si>
  <si>
    <t>成都市聚智创科农机专业合作社</t>
  </si>
  <si>
    <t>M1504-5R</t>
  </si>
  <si>
    <t>成都永胜丰源农机有限公司</t>
  </si>
  <si>
    <t>安西村文昌苑小区153号</t>
  </si>
  <si>
    <t>陈治友</t>
  </si>
  <si>
    <t>旋耕机</t>
  </si>
  <si>
    <t>河南豪丰农业装备有限公司</t>
  </si>
  <si>
    <t>1GKN-230H</t>
  </si>
  <si>
    <t>四川豪丰农业装备有限公司</t>
  </si>
  <si>
    <r>
      <rPr>
        <sz val="8"/>
        <color rgb="FF000000"/>
        <rFont val="宋体"/>
        <charset val="134"/>
      </rPr>
      <t>田渡村</t>
    </r>
    <r>
      <rPr>
        <sz val="8"/>
        <color rgb="FF000000"/>
        <rFont val="whsc"/>
        <charset val="134"/>
      </rPr>
      <t>10</t>
    </r>
    <r>
      <rPr>
        <sz val="8"/>
        <color rgb="FF000000"/>
        <rFont val="宋体"/>
        <charset val="134"/>
      </rPr>
      <t>组</t>
    </r>
  </si>
  <si>
    <t>河南汉诺威实业有限公司</t>
  </si>
  <si>
    <t>1GKN-230</t>
  </si>
  <si>
    <r>
      <rPr>
        <sz val="8"/>
        <color rgb="FF000000"/>
        <rFont val="宋体"/>
        <charset val="134"/>
      </rPr>
      <t>王天科技</t>
    </r>
    <r>
      <rPr>
        <sz val="8"/>
        <color rgb="FF000000"/>
        <rFont val="whsc"/>
        <charset val="134"/>
      </rPr>
      <t>(</t>
    </r>
    <r>
      <rPr>
        <sz val="8"/>
        <color rgb="FF000000"/>
        <rFont val="宋体"/>
        <charset val="134"/>
      </rPr>
      <t>四川</t>
    </r>
    <r>
      <rPr>
        <sz val="8"/>
        <color rgb="FF000000"/>
        <rFont val="whsc"/>
        <charset val="134"/>
      </rPr>
      <t>)</t>
    </r>
    <r>
      <rPr>
        <sz val="8"/>
        <color rgb="FF000000"/>
        <rFont val="宋体"/>
        <charset val="134"/>
      </rPr>
      <t>有限公司</t>
    </r>
  </si>
  <si>
    <t>河南巨隆科技有限公司</t>
  </si>
  <si>
    <t>1GKN-260A</t>
  </si>
  <si>
    <t>连云港市东堡旋耕机械有限公司</t>
  </si>
  <si>
    <t>1KS-40</t>
  </si>
  <si>
    <t>宝墩村万街12号</t>
  </si>
  <si>
    <t>胡力威</t>
  </si>
  <si>
    <t>成都永泽农机专业合作社</t>
  </si>
  <si>
    <t>辅助驾驶（系统）设备（含渔船用）</t>
  </si>
  <si>
    <t>上海华测导航技术股份有限公司</t>
  </si>
  <si>
    <t>辅助驾驶(系统)设备</t>
  </si>
  <si>
    <t>NX612BDS-2.5SD</t>
  </si>
  <si>
    <t>河北稷元农业机械有限公司</t>
  </si>
  <si>
    <t>1GKN-250</t>
  </si>
  <si>
    <t>1GKN-280</t>
  </si>
  <si>
    <t>合计（全年2批次、79户、157台）</t>
  </si>
  <si>
    <r>
      <rPr>
        <sz val="20"/>
        <color rgb="FF000000"/>
        <rFont val="华文中宋"/>
        <charset val="134"/>
      </rPr>
      <t>2025年度新津区享受农机购置与应用补贴的购机者信息表</t>
    </r>
    <r>
      <rPr>
        <sz val="18"/>
        <color rgb="FF000000"/>
        <rFont val="华文中宋"/>
        <charset val="134"/>
      </rPr>
      <t>（第一批次）</t>
    </r>
  </si>
  <si>
    <t>购买数量（台）</t>
  </si>
  <si>
    <r>
      <rPr>
        <b/>
        <sz val="10"/>
        <color rgb="FF000000"/>
        <rFont val="whsc"/>
        <charset val="134"/>
      </rPr>
      <t>申请表编号</t>
    </r>
  </si>
  <si>
    <t>购机者姓名或组织名称</t>
  </si>
  <si>
    <r>
      <rPr>
        <b/>
        <sz val="10"/>
        <color rgb="FF000000"/>
        <rFont val="whsc"/>
        <charset val="134"/>
      </rPr>
      <t>乡镇</t>
    </r>
  </si>
  <si>
    <r>
      <rPr>
        <b/>
        <sz val="10"/>
        <color rgb="FF000000"/>
        <rFont val="whsc"/>
        <charset val="134"/>
      </rPr>
      <t>村</t>
    </r>
  </si>
  <si>
    <r>
      <rPr>
        <b/>
        <sz val="10"/>
        <color rgb="FF000000"/>
        <rFont val="whsc"/>
        <charset val="134"/>
      </rPr>
      <t>组</t>
    </r>
  </si>
  <si>
    <t>补贴机具品目</t>
  </si>
  <si>
    <t>补贴机具型号</t>
  </si>
  <si>
    <t>补贴机具   生产企业</t>
  </si>
  <si>
    <t>购机数量</t>
  </si>
  <si>
    <t>销售价格（元）</t>
  </si>
  <si>
    <t>中央补贴金额（元）</t>
  </si>
  <si>
    <t>补贴额     总计（元）</t>
  </si>
  <si>
    <r>
      <rPr>
        <sz val="8"/>
        <color rgb="FF000000"/>
        <rFont val="whsc"/>
        <charset val="134"/>
      </rPr>
      <t>邓公社区</t>
    </r>
  </si>
  <si>
    <r>
      <rPr>
        <sz val="5.5"/>
        <color rgb="FF000000"/>
        <rFont val="whsc"/>
        <charset val="134"/>
      </rPr>
      <t>岷江大道三段19号1栋3层</t>
    </r>
  </si>
  <si>
    <r>
      <rPr>
        <sz val="8"/>
        <color rgb="FF000000"/>
        <rFont val="whsc"/>
        <charset val="134"/>
      </rPr>
      <t>先寺村</t>
    </r>
  </si>
  <si>
    <r>
      <rPr>
        <sz val="8"/>
        <color rgb="FF000000"/>
        <rFont val="whsc"/>
        <charset val="134"/>
      </rPr>
      <t>8组12号</t>
    </r>
  </si>
  <si>
    <r>
      <rPr>
        <sz val="8"/>
        <color rgb="FF000000"/>
        <rFont val="whsc"/>
        <charset val="134"/>
      </rPr>
      <t>红石社区</t>
    </r>
  </si>
  <si>
    <r>
      <rPr>
        <sz val="8"/>
        <color rgb="FF000000"/>
        <rFont val="whsc"/>
        <charset val="134"/>
      </rPr>
      <t>5组</t>
    </r>
  </si>
  <si>
    <r>
      <rPr>
        <sz val="8"/>
        <color rgb="FF000000"/>
        <rFont val="whsc"/>
        <charset val="134"/>
      </rPr>
      <t>柏杨村</t>
    </r>
  </si>
  <si>
    <r>
      <rPr>
        <sz val="8"/>
        <color rgb="FF000000"/>
        <rFont val="whsc"/>
        <charset val="134"/>
      </rPr>
      <t>3 组 1 号</t>
    </r>
  </si>
  <si>
    <r>
      <rPr>
        <sz val="8"/>
        <color rgb="FF000000"/>
        <rFont val="whsc"/>
        <charset val="134"/>
      </rPr>
      <t>张场社区</t>
    </r>
  </si>
  <si>
    <r>
      <rPr>
        <sz val="8"/>
        <color rgb="FF000000"/>
        <rFont val="whsc"/>
        <charset val="134"/>
      </rPr>
      <t>8</t>
    </r>
  </si>
  <si>
    <r>
      <rPr>
        <sz val="8"/>
        <color rgb="FF000000"/>
        <rFont val="whsc"/>
        <charset val="134"/>
      </rPr>
      <t>长乐村</t>
    </r>
  </si>
  <si>
    <r>
      <rPr>
        <sz val="8"/>
        <color rgb="FF000000"/>
        <rFont val="whsc"/>
        <charset val="134"/>
      </rPr>
      <t>9</t>
    </r>
  </si>
  <si>
    <r>
      <rPr>
        <sz val="8"/>
        <color rgb="FF000000"/>
        <rFont val="whsc"/>
        <charset val="134"/>
      </rPr>
      <t>杨柳村</t>
    </r>
  </si>
  <si>
    <r>
      <rPr>
        <sz val="8"/>
        <color rgb="FF000000"/>
        <rFont val="whsc"/>
        <charset val="134"/>
      </rPr>
      <t>4</t>
    </r>
  </si>
  <si>
    <r>
      <rPr>
        <sz val="8"/>
        <color rgb="FF000000"/>
        <rFont val="whsc"/>
        <charset val="134"/>
      </rPr>
      <t>龙马村</t>
    </r>
  </si>
  <si>
    <r>
      <rPr>
        <sz val="8"/>
        <color rgb="FF000000"/>
        <rFont val="whsc"/>
        <charset val="134"/>
      </rPr>
      <t>2组</t>
    </r>
  </si>
  <si>
    <r>
      <rPr>
        <sz val="8"/>
        <color rgb="FF000000"/>
        <rFont val="whsc"/>
        <charset val="134"/>
      </rPr>
      <t>狮子社区</t>
    </r>
  </si>
  <si>
    <r>
      <rPr>
        <sz val="8"/>
        <color rgb="FF000000"/>
        <rFont val="whsc"/>
        <charset val="134"/>
      </rPr>
      <t>10组26号</t>
    </r>
  </si>
  <si>
    <r>
      <rPr>
        <sz val="8"/>
        <color rgb="FF000000"/>
        <rFont val="whsc"/>
        <charset val="134"/>
      </rPr>
      <t>3</t>
    </r>
  </si>
  <si>
    <r>
      <rPr>
        <sz val="8"/>
        <color rgb="FF000000"/>
        <rFont val="whsc"/>
        <charset val="134"/>
      </rPr>
      <t>纪碾村</t>
    </r>
  </si>
  <si>
    <r>
      <rPr>
        <sz val="8"/>
        <color rgb="FF000000"/>
        <rFont val="whsc"/>
        <charset val="134"/>
      </rPr>
      <t>19组</t>
    </r>
  </si>
  <si>
    <r>
      <rPr>
        <sz val="8"/>
        <color rgb="FF000000"/>
        <rFont val="whsc"/>
        <charset val="134"/>
      </rPr>
      <t>玉龙村</t>
    </r>
  </si>
  <si>
    <r>
      <rPr>
        <sz val="8"/>
        <color rgb="FF000000"/>
        <rFont val="whsc"/>
        <charset val="134"/>
      </rPr>
      <t>6</t>
    </r>
  </si>
  <si>
    <r>
      <rPr>
        <sz val="8"/>
        <color rgb="FF000000"/>
        <rFont val="whsc"/>
        <charset val="134"/>
      </rPr>
      <t>5</t>
    </r>
  </si>
  <si>
    <r>
      <rPr>
        <sz val="8"/>
        <color rgb="FF000000"/>
        <rFont val="whsc"/>
        <charset val="134"/>
      </rPr>
      <t>回龙村</t>
    </r>
  </si>
  <si>
    <r>
      <rPr>
        <sz val="8"/>
        <color rgb="FF000000"/>
        <rFont val="whsc"/>
        <charset val="134"/>
      </rPr>
      <t>3号</t>
    </r>
  </si>
  <si>
    <r>
      <rPr>
        <sz val="8"/>
        <color rgb="FF000000"/>
        <rFont val="whsc"/>
        <charset val="134"/>
      </rPr>
      <t>9组</t>
    </r>
  </si>
  <si>
    <r>
      <rPr>
        <sz val="8"/>
        <color rgb="FF000000"/>
        <rFont val="whsc"/>
        <charset val="134"/>
      </rPr>
      <t>永兴社区</t>
    </r>
  </si>
  <si>
    <r>
      <rPr>
        <sz val="7.5"/>
        <color rgb="FF000000"/>
        <rFont val="whsc"/>
        <charset val="134"/>
      </rPr>
      <t>和平街100号</t>
    </r>
  </si>
  <si>
    <r>
      <rPr>
        <sz val="8"/>
        <color rgb="FF000000"/>
        <rFont val="whsc"/>
        <charset val="134"/>
      </rPr>
      <t>古家社区</t>
    </r>
  </si>
  <si>
    <r>
      <rPr>
        <sz val="8"/>
        <color rgb="FF000000"/>
        <rFont val="whsc"/>
        <charset val="134"/>
      </rPr>
      <t>3组</t>
    </r>
  </si>
  <si>
    <r>
      <rPr>
        <sz val="8"/>
        <color rgb="FF000000"/>
        <rFont val="whsc"/>
        <charset val="134"/>
      </rPr>
      <t>平岗社区</t>
    </r>
  </si>
  <si>
    <r>
      <rPr>
        <sz val="8"/>
        <color rgb="FF000000"/>
        <rFont val="whsc"/>
        <charset val="134"/>
      </rPr>
      <t>2</t>
    </r>
  </si>
  <si>
    <r>
      <rPr>
        <sz val="8"/>
        <color rgb="FF000000"/>
        <rFont val="whsc"/>
        <charset val="134"/>
      </rPr>
      <t>7</t>
    </r>
  </si>
  <si>
    <r>
      <rPr>
        <sz val="8"/>
        <color rgb="FF000000"/>
        <rFont val="whsc"/>
        <charset val="134"/>
      </rPr>
      <t>11组4号</t>
    </r>
  </si>
  <si>
    <r>
      <rPr>
        <sz val="8"/>
        <color rgb="FF000000"/>
        <rFont val="whsc"/>
        <charset val="134"/>
      </rPr>
      <t>8组</t>
    </r>
  </si>
  <si>
    <r>
      <rPr>
        <sz val="8"/>
        <color rgb="FF000000"/>
        <rFont val="whsc"/>
        <charset val="134"/>
      </rPr>
      <t>花碑社区</t>
    </r>
  </si>
  <si>
    <r>
      <rPr>
        <sz val="8"/>
        <color rgb="FF000000"/>
        <rFont val="whsc"/>
        <charset val="134"/>
      </rPr>
      <t>13</t>
    </r>
  </si>
  <si>
    <r>
      <rPr>
        <sz val="8"/>
        <color rgb="FF000000"/>
        <rFont val="whsc"/>
        <charset val="134"/>
      </rPr>
      <t>东华村</t>
    </r>
  </si>
  <si>
    <r>
      <rPr>
        <sz val="8"/>
        <color rgb="FF000000"/>
        <rFont val="whsc"/>
        <charset val="134"/>
      </rPr>
      <t>董大桥村</t>
    </r>
  </si>
  <si>
    <r>
      <rPr>
        <sz val="8"/>
        <color rgb="FF000000"/>
        <rFont val="whsc"/>
        <charset val="134"/>
      </rPr>
      <t>杨牌村</t>
    </r>
  </si>
  <si>
    <r>
      <rPr>
        <sz val="8"/>
        <color rgb="FF000000"/>
        <rFont val="whsc"/>
        <charset val="134"/>
      </rPr>
      <t>广滩村</t>
    </r>
  </si>
  <si>
    <r>
      <rPr>
        <sz val="8"/>
        <color rgb="FF000000"/>
        <rFont val="whsc"/>
        <charset val="134"/>
      </rPr>
      <t>花源社区</t>
    </r>
  </si>
  <si>
    <r>
      <rPr>
        <sz val="8"/>
        <color rgb="FF000000"/>
        <rFont val="whsc"/>
        <charset val="134"/>
      </rPr>
      <t>金桥社区</t>
    </r>
  </si>
  <si>
    <r>
      <rPr>
        <sz val="5.5"/>
        <color rgb="FF000000"/>
        <rFont val="whsc"/>
        <charset val="134"/>
      </rPr>
      <t>杨柳大道90号1栋1层21号</t>
    </r>
  </si>
  <si>
    <r>
      <rPr>
        <sz val="8"/>
        <color rgb="FF000000"/>
        <rFont val="whsc"/>
        <charset val="134"/>
      </rPr>
      <t>马王村</t>
    </r>
  </si>
  <si>
    <r>
      <rPr>
        <sz val="8"/>
        <color rgb="FF000000"/>
        <rFont val="whsc"/>
        <charset val="134"/>
      </rPr>
      <t>白鹤村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</si>
</sst>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20"/>
      <color rgb="FF000000"/>
      <name val="华文中宋"/>
      <charset val="134"/>
    </font>
    <font>
      <b/>
      <sz val="12"/>
      <color rgb="FF000000"/>
      <name val="宋体"/>
      <charset val="134"/>
    </font>
    <font>
      <b/>
      <sz val="10"/>
      <color rgb="FF000000"/>
      <name val="whsc"/>
      <charset val="134"/>
    </font>
    <font>
      <sz val="8"/>
      <color rgb="FF000000"/>
      <name val="whsc"/>
      <charset val="134"/>
    </font>
    <font>
      <sz val="7.5"/>
      <color rgb="FF000000"/>
      <name val="whsc"/>
      <charset val="134"/>
    </font>
    <font>
      <sz val="5.5"/>
      <color rgb="FF000000"/>
      <name val="whsc"/>
      <charset val="134"/>
    </font>
    <font>
      <sz val="6"/>
      <color rgb="FF000000"/>
      <name val="宋体"/>
      <charset val="134"/>
    </font>
    <font>
      <sz val="6.5"/>
      <color rgb="FF000000"/>
      <name val="whsc"/>
      <charset val="134"/>
    </font>
    <font>
      <sz val="6"/>
      <color rgb="FF000000"/>
      <name val="whsc"/>
      <charset val="134"/>
    </font>
    <font>
      <b/>
      <sz val="14"/>
      <color theme="1"/>
      <name val="宋体"/>
      <charset val="134"/>
      <scheme val="minor"/>
    </font>
    <font>
      <b/>
      <sz val="9"/>
      <color rgb="FF000000"/>
      <name val="whsc"/>
      <charset val="134"/>
    </font>
    <font>
      <sz val="8"/>
      <color rgb="FF000000"/>
      <name val="宋体"/>
      <charset val="134"/>
    </font>
    <font>
      <sz val="7.5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rgb="FF000000"/>
      <name val="华文中宋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BFE1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1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18" applyNumberFormat="0" applyAlignment="0" applyProtection="0">
      <alignment vertical="center"/>
    </xf>
    <xf numFmtId="0" fontId="24" fillId="7" borderId="19" applyNumberFormat="0" applyAlignment="0" applyProtection="0">
      <alignment vertical="center"/>
    </xf>
    <xf numFmtId="0" fontId="25" fillId="7" borderId="18" applyNumberFormat="0" applyAlignment="0" applyProtection="0">
      <alignment vertical="center"/>
    </xf>
    <xf numFmtId="0" fontId="26" fillId="8" borderId="20" applyNumberFormat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</cellStyleXfs>
  <cellXfs count="36">
    <xf numFmtId="0" fontId="0" fillId="0" borderId="0" xfId="0" applyFont="1">
      <alignment vertical="center"/>
    </xf>
    <xf numFmtId="0" fontId="1" fillId="2" borderId="0" xfId="0" applyNumberFormat="1" applyFont="1" applyFill="1" applyAlignment="1" applyProtection="1">
      <alignment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2" fillId="3" borderId="3" xfId="0" applyNumberFormat="1" applyFont="1" applyFill="1" applyBorder="1" applyAlignment="1" applyProtection="1">
      <alignment horizontal="center" vertical="center" wrapText="1"/>
    </xf>
    <xf numFmtId="0" fontId="3" fillId="4" borderId="1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5" fillId="2" borderId="4" xfId="0" applyNumberFormat="1" applyFont="1" applyFill="1" applyBorder="1" applyAlignment="1" applyProtection="1">
      <alignment horizontal="center" vertical="center" wrapText="1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0" fontId="6" fillId="2" borderId="5" xfId="0" applyNumberFormat="1" applyFont="1" applyFill="1" applyBorder="1" applyAlignment="1" applyProtection="1">
      <alignment horizontal="center" vertical="center" wrapText="1"/>
    </xf>
    <xf numFmtId="0" fontId="7" fillId="2" borderId="5" xfId="0" applyNumberFormat="1" applyFont="1" applyFill="1" applyBorder="1" applyAlignment="1" applyProtection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4" fillId="2" borderId="6" xfId="0" applyNumberFormat="1" applyFont="1" applyFill="1" applyBorder="1" applyAlignment="1" applyProtection="1">
      <alignment horizontal="center" vertical="center" wrapText="1"/>
    </xf>
    <xf numFmtId="0" fontId="4" fillId="2" borderId="7" xfId="0" applyNumberFormat="1" applyFont="1" applyFill="1" applyBorder="1" applyAlignment="1" applyProtection="1">
      <alignment horizontal="center" vertical="center" wrapText="1"/>
    </xf>
    <xf numFmtId="0" fontId="8" fillId="2" borderId="5" xfId="0" applyNumberFormat="1" applyFont="1" applyFill="1" applyBorder="1" applyAlignment="1" applyProtection="1">
      <alignment horizontal="center" vertical="center" wrapText="1"/>
    </xf>
    <xf numFmtId="0" fontId="9" fillId="2" borderId="5" xfId="0" applyNumberFormat="1" applyFont="1" applyFill="1" applyBorder="1" applyAlignment="1" applyProtection="1">
      <alignment horizontal="center" vertical="center" wrapText="1"/>
    </xf>
    <xf numFmtId="0" fontId="4" fillId="2" borderId="8" xfId="0" applyNumberFormat="1" applyFont="1" applyFill="1" applyBorder="1" applyAlignment="1" applyProtection="1">
      <alignment horizontal="center" vertical="center" wrapText="1"/>
    </xf>
    <xf numFmtId="0" fontId="7" fillId="2" borderId="8" xfId="0" applyNumberFormat="1" applyFont="1" applyFill="1" applyBorder="1" applyAlignment="1" applyProtection="1">
      <alignment horizontal="center" vertical="center" wrapText="1"/>
    </xf>
    <xf numFmtId="0" fontId="5" fillId="2" borderId="8" xfId="0" applyNumberFormat="1" applyFont="1" applyFill="1" applyBorder="1" applyAlignment="1" applyProtection="1">
      <alignment horizontal="center" vertical="center" wrapText="1"/>
    </xf>
    <xf numFmtId="0" fontId="4" fillId="2" borderId="9" xfId="0" applyNumberFormat="1" applyFont="1" applyFill="1" applyBorder="1" applyAlignment="1" applyProtection="1">
      <alignment horizontal="center" vertical="center" wrapText="1"/>
    </xf>
    <xf numFmtId="0" fontId="4" fillId="2" borderId="10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1" fillId="2" borderId="0" xfId="0" applyNumberFormat="1" applyFont="1" applyFill="1" applyAlignment="1" applyProtection="1">
      <alignment horizontal="center" vertical="center" wrapText="1"/>
    </xf>
    <xf numFmtId="0" fontId="12" fillId="2" borderId="5" xfId="0" applyNumberFormat="1" applyFont="1" applyFill="1" applyBorder="1" applyAlignment="1" applyProtection="1">
      <alignment horizontal="center" vertical="center" wrapText="1"/>
    </xf>
    <xf numFmtId="0" fontId="12" fillId="2" borderId="8" xfId="0" applyNumberFormat="1" applyFont="1" applyFill="1" applyBorder="1" applyAlignment="1" applyProtection="1">
      <alignment horizontal="center" vertical="center" wrapText="1"/>
    </xf>
    <xf numFmtId="0" fontId="4" fillId="2" borderId="11" xfId="0" applyNumberFormat="1" applyFont="1" applyFill="1" applyBorder="1" applyAlignment="1" applyProtection="1">
      <alignment horizontal="center" vertical="center" wrapText="1"/>
    </xf>
    <xf numFmtId="0" fontId="13" fillId="2" borderId="5" xfId="0" applyNumberFormat="1" applyFont="1" applyFill="1" applyBorder="1" applyAlignment="1" applyProtection="1">
      <alignment horizontal="center" vertical="center" wrapText="1"/>
    </xf>
    <xf numFmtId="0" fontId="13" fillId="2" borderId="0" xfId="0" applyNumberFormat="1" applyFont="1" applyFill="1" applyBorder="1" applyAlignment="1" applyProtection="1">
      <alignment horizontal="center" vertical="center" wrapText="1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12" fillId="2" borderId="12" xfId="0" applyNumberFormat="1" applyFont="1" applyFill="1" applyBorder="1" applyAlignment="1" applyProtection="1">
      <alignment horizontal="center" vertical="center" wrapText="1"/>
    </xf>
    <xf numFmtId="0" fontId="5" fillId="2" borderId="12" xfId="0" applyNumberFormat="1" applyFont="1" applyFill="1" applyBorder="1" applyAlignment="1" applyProtection="1">
      <alignment horizontal="center" vertical="center" wrapText="1"/>
    </xf>
    <xf numFmtId="0" fontId="14" fillId="0" borderId="13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1"/>
  <sheetViews>
    <sheetView tabSelected="1" workbookViewId="0">
      <selection activeCell="L3" sqref="L$1:L$1048576"/>
    </sheetView>
  </sheetViews>
  <sheetFormatPr defaultColWidth="9" defaultRowHeight="13.5"/>
  <cols>
    <col min="1" max="1" width="6.125" customWidth="1"/>
    <col min="4" max="4" width="13.625" customWidth="1"/>
    <col min="5" max="5" width="13" customWidth="1"/>
    <col min="6" max="6" width="12.125" customWidth="1"/>
    <col min="7" max="7" width="14.375" customWidth="1"/>
    <col min="11" max="11" width="11.875" customWidth="1"/>
    <col min="12" max="12" width="13.5" customWidth="1"/>
    <col min="13" max="13" width="11.625" customWidth="1"/>
  </cols>
  <sheetData>
    <row r="1" ht="48" customHeight="1" spans="1:13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ht="22" customHeight="1" spans="1:13">
      <c r="A2" s="2" t="s">
        <v>1</v>
      </c>
      <c r="B2" s="2" t="s">
        <v>2</v>
      </c>
      <c r="C2" s="2"/>
      <c r="D2" s="2"/>
      <c r="E2" s="2" t="s">
        <v>3</v>
      </c>
      <c r="F2" s="2"/>
      <c r="G2" s="2"/>
      <c r="H2" s="2"/>
      <c r="I2" s="2"/>
      <c r="J2" s="2"/>
      <c r="K2" s="2"/>
      <c r="L2" s="3" t="s">
        <v>4</v>
      </c>
      <c r="M2" s="4"/>
    </row>
    <row r="3" ht="57.75" spans="1:13">
      <c r="A3" s="2"/>
      <c r="B3" s="2" t="s">
        <v>5</v>
      </c>
      <c r="C3" s="2" t="s">
        <v>6</v>
      </c>
      <c r="D3" s="2" t="s">
        <v>7</v>
      </c>
      <c r="E3" s="2" t="s">
        <v>8</v>
      </c>
      <c r="F3" s="2" t="s">
        <v>9</v>
      </c>
      <c r="G3" s="2" t="s">
        <v>10</v>
      </c>
      <c r="H3" s="2" t="s">
        <v>11</v>
      </c>
      <c r="I3" s="2" t="s">
        <v>12</v>
      </c>
      <c r="J3" s="2" t="s">
        <v>13</v>
      </c>
      <c r="K3" s="2" t="s">
        <v>14</v>
      </c>
      <c r="L3" s="2" t="s">
        <v>15</v>
      </c>
      <c r="M3" s="2" t="s">
        <v>16</v>
      </c>
    </row>
    <row r="4" ht="33" spans="1:13">
      <c r="A4" s="6">
        <v>1</v>
      </c>
      <c r="B4" s="8" t="s">
        <v>17</v>
      </c>
      <c r="C4" s="8" t="s">
        <v>18</v>
      </c>
      <c r="D4" s="7" t="s">
        <v>19</v>
      </c>
      <c r="E4" s="10" t="s">
        <v>20</v>
      </c>
      <c r="F4" s="11" t="s">
        <v>21</v>
      </c>
      <c r="G4" s="8" t="s">
        <v>22</v>
      </c>
      <c r="H4" s="8" t="s">
        <v>23</v>
      </c>
      <c r="I4" s="11" t="s">
        <v>24</v>
      </c>
      <c r="J4" s="8">
        <v>1</v>
      </c>
      <c r="K4" s="8">
        <v>47999</v>
      </c>
      <c r="L4" s="12">
        <v>14400</v>
      </c>
      <c r="M4" s="13">
        <f>L4*J4</f>
        <v>14400</v>
      </c>
    </row>
    <row r="5" ht="21.75" spans="1:13">
      <c r="A5" s="8">
        <v>2</v>
      </c>
      <c r="B5" s="8" t="s">
        <v>25</v>
      </c>
      <c r="C5" s="8" t="s">
        <v>26</v>
      </c>
      <c r="D5" s="11" t="s">
        <v>27</v>
      </c>
      <c r="E5" s="8" t="s">
        <v>28</v>
      </c>
      <c r="F5" s="8" t="s">
        <v>29</v>
      </c>
      <c r="G5" s="8" t="s">
        <v>30</v>
      </c>
      <c r="H5" s="8" t="s">
        <v>31</v>
      </c>
      <c r="I5" s="11" t="s">
        <v>32</v>
      </c>
      <c r="J5" s="8">
        <v>1</v>
      </c>
      <c r="K5" s="8">
        <v>9600</v>
      </c>
      <c r="L5" s="12">
        <v>2300</v>
      </c>
      <c r="M5" s="13">
        <f t="shared" ref="M5:M36" si="0">L5*J5</f>
        <v>2300</v>
      </c>
    </row>
    <row r="6" ht="21.75" spans="1:13">
      <c r="A6" s="6">
        <v>3</v>
      </c>
      <c r="B6" s="8" t="s">
        <v>25</v>
      </c>
      <c r="C6" s="8" t="s">
        <v>26</v>
      </c>
      <c r="D6" s="11" t="s">
        <v>27</v>
      </c>
      <c r="E6" s="8" t="s">
        <v>28</v>
      </c>
      <c r="F6" s="8" t="s">
        <v>29</v>
      </c>
      <c r="G6" s="8" t="s">
        <v>30</v>
      </c>
      <c r="H6" s="8" t="s">
        <v>31</v>
      </c>
      <c r="I6" s="11" t="s">
        <v>32</v>
      </c>
      <c r="J6" s="8">
        <v>1</v>
      </c>
      <c r="K6" s="8">
        <v>9600</v>
      </c>
      <c r="L6" s="12">
        <v>2300</v>
      </c>
      <c r="M6" s="13">
        <f t="shared" si="0"/>
        <v>2300</v>
      </c>
    </row>
    <row r="7" ht="42" spans="1:13">
      <c r="A7" s="8">
        <v>4</v>
      </c>
      <c r="B7" s="8" t="s">
        <v>25</v>
      </c>
      <c r="C7" s="8" t="s">
        <v>26</v>
      </c>
      <c r="D7" s="11" t="s">
        <v>27</v>
      </c>
      <c r="E7" s="8" t="s">
        <v>33</v>
      </c>
      <c r="F7" s="11" t="s">
        <v>34</v>
      </c>
      <c r="G7" s="11" t="s">
        <v>35</v>
      </c>
      <c r="H7" s="11" t="s">
        <v>36</v>
      </c>
      <c r="I7" s="11" t="s">
        <v>37</v>
      </c>
      <c r="J7" s="8">
        <v>1</v>
      </c>
      <c r="K7" s="8">
        <v>181000</v>
      </c>
      <c r="L7" s="12">
        <v>41900</v>
      </c>
      <c r="M7" s="13">
        <f t="shared" si="0"/>
        <v>41900</v>
      </c>
    </row>
    <row r="8" ht="32.25" spans="1:13">
      <c r="A8" s="6">
        <v>5</v>
      </c>
      <c r="B8" s="8" t="s">
        <v>38</v>
      </c>
      <c r="C8" s="8" t="s">
        <v>39</v>
      </c>
      <c r="D8" s="11" t="s">
        <v>40</v>
      </c>
      <c r="E8" s="10" t="s">
        <v>20</v>
      </c>
      <c r="F8" s="11" t="s">
        <v>21</v>
      </c>
      <c r="G8" s="8" t="s">
        <v>22</v>
      </c>
      <c r="H8" s="8" t="s">
        <v>23</v>
      </c>
      <c r="I8" s="11" t="s">
        <v>24</v>
      </c>
      <c r="J8" s="8">
        <v>1</v>
      </c>
      <c r="K8" s="8">
        <v>42999</v>
      </c>
      <c r="L8" s="12">
        <v>14400</v>
      </c>
      <c r="M8" s="13">
        <f t="shared" si="0"/>
        <v>14400</v>
      </c>
    </row>
    <row r="9" ht="32.25" spans="1:13">
      <c r="A9" s="8">
        <v>6</v>
      </c>
      <c r="B9" s="8" t="s">
        <v>38</v>
      </c>
      <c r="C9" s="8" t="s">
        <v>39</v>
      </c>
      <c r="D9" s="11" t="s">
        <v>40</v>
      </c>
      <c r="E9" s="10" t="s">
        <v>20</v>
      </c>
      <c r="F9" s="11" t="s">
        <v>21</v>
      </c>
      <c r="G9" s="8" t="s">
        <v>22</v>
      </c>
      <c r="H9" s="8" t="s">
        <v>41</v>
      </c>
      <c r="I9" s="11" t="s">
        <v>24</v>
      </c>
      <c r="J9" s="8">
        <v>1</v>
      </c>
      <c r="K9" s="8">
        <v>59999</v>
      </c>
      <c r="L9" s="12">
        <v>14400</v>
      </c>
      <c r="M9" s="13">
        <f t="shared" si="0"/>
        <v>14400</v>
      </c>
    </row>
    <row r="10" ht="32.25" spans="1:13">
      <c r="A10" s="6">
        <v>7</v>
      </c>
      <c r="B10" s="8" t="s">
        <v>38</v>
      </c>
      <c r="C10" s="8" t="s">
        <v>39</v>
      </c>
      <c r="D10" s="11" t="s">
        <v>40</v>
      </c>
      <c r="E10" s="10" t="s">
        <v>20</v>
      </c>
      <c r="F10" s="11" t="s">
        <v>21</v>
      </c>
      <c r="G10" s="8" t="s">
        <v>22</v>
      </c>
      <c r="H10" s="8" t="s">
        <v>41</v>
      </c>
      <c r="I10" s="11" t="s">
        <v>24</v>
      </c>
      <c r="J10" s="8">
        <v>1</v>
      </c>
      <c r="K10" s="8">
        <v>59999</v>
      </c>
      <c r="L10" s="12">
        <v>14400</v>
      </c>
      <c r="M10" s="13">
        <f t="shared" si="0"/>
        <v>14400</v>
      </c>
    </row>
    <row r="11" ht="32.25" spans="1:13">
      <c r="A11" s="8">
        <v>8</v>
      </c>
      <c r="B11" s="8" t="s">
        <v>38</v>
      </c>
      <c r="C11" s="8" t="s">
        <v>39</v>
      </c>
      <c r="D11" s="11" t="s">
        <v>40</v>
      </c>
      <c r="E11" s="10" t="s">
        <v>20</v>
      </c>
      <c r="F11" s="11" t="s">
        <v>21</v>
      </c>
      <c r="G11" s="8" t="s">
        <v>22</v>
      </c>
      <c r="H11" s="8" t="s">
        <v>23</v>
      </c>
      <c r="I11" s="11" t="s">
        <v>24</v>
      </c>
      <c r="J11" s="8">
        <v>1</v>
      </c>
      <c r="K11" s="8">
        <v>42999</v>
      </c>
      <c r="L11" s="12">
        <v>14400</v>
      </c>
      <c r="M11" s="13">
        <f t="shared" si="0"/>
        <v>14400</v>
      </c>
    </row>
    <row r="12" ht="32.25" spans="1:13">
      <c r="A12" s="6">
        <v>9</v>
      </c>
      <c r="B12" s="8" t="s">
        <v>38</v>
      </c>
      <c r="C12" s="8" t="s">
        <v>39</v>
      </c>
      <c r="D12" s="11" t="s">
        <v>40</v>
      </c>
      <c r="E12" s="10" t="s">
        <v>20</v>
      </c>
      <c r="F12" s="11" t="s">
        <v>21</v>
      </c>
      <c r="G12" s="8" t="s">
        <v>22</v>
      </c>
      <c r="H12" s="8" t="s">
        <v>41</v>
      </c>
      <c r="I12" s="11" t="s">
        <v>24</v>
      </c>
      <c r="J12" s="8">
        <v>1</v>
      </c>
      <c r="K12" s="8">
        <v>59999</v>
      </c>
      <c r="L12" s="12">
        <v>14400</v>
      </c>
      <c r="M12" s="13">
        <f t="shared" si="0"/>
        <v>14400</v>
      </c>
    </row>
    <row r="13" ht="32.25" spans="1:13">
      <c r="A13" s="8">
        <v>10</v>
      </c>
      <c r="B13" s="8" t="s">
        <v>42</v>
      </c>
      <c r="C13" s="8" t="s">
        <v>43</v>
      </c>
      <c r="D13" s="11" t="s">
        <v>44</v>
      </c>
      <c r="E13" s="10" t="s">
        <v>20</v>
      </c>
      <c r="F13" s="11" t="s">
        <v>21</v>
      </c>
      <c r="G13" s="8" t="s">
        <v>45</v>
      </c>
      <c r="H13" s="8" t="s">
        <v>46</v>
      </c>
      <c r="I13" s="11" t="s">
        <v>24</v>
      </c>
      <c r="J13" s="8">
        <v>1</v>
      </c>
      <c r="K13" s="8">
        <v>29999</v>
      </c>
      <c r="L13" s="12">
        <v>9000</v>
      </c>
      <c r="M13" s="13">
        <f t="shared" si="0"/>
        <v>9000</v>
      </c>
    </row>
    <row r="14" ht="21.75" spans="1:13">
      <c r="A14" s="6">
        <v>11</v>
      </c>
      <c r="B14" s="8" t="s">
        <v>47</v>
      </c>
      <c r="C14" s="25" t="s">
        <v>48</v>
      </c>
      <c r="D14" s="11" t="s">
        <v>49</v>
      </c>
      <c r="E14" s="8" t="s">
        <v>28</v>
      </c>
      <c r="F14" s="8" t="s">
        <v>50</v>
      </c>
      <c r="G14" s="8" t="s">
        <v>30</v>
      </c>
      <c r="H14" s="8" t="s">
        <v>51</v>
      </c>
      <c r="I14" s="11" t="s">
        <v>52</v>
      </c>
      <c r="J14" s="8">
        <v>1</v>
      </c>
      <c r="K14" s="8">
        <v>14500</v>
      </c>
      <c r="L14" s="12">
        <v>2300</v>
      </c>
      <c r="M14" s="13">
        <f t="shared" si="0"/>
        <v>2300</v>
      </c>
    </row>
    <row r="15" ht="21.75" spans="1:13">
      <c r="A15" s="8">
        <v>12</v>
      </c>
      <c r="B15" s="8" t="s">
        <v>53</v>
      </c>
      <c r="C15" s="25" t="s">
        <v>54</v>
      </c>
      <c r="D15" s="8" t="s">
        <v>55</v>
      </c>
      <c r="E15" s="8" t="s">
        <v>28</v>
      </c>
      <c r="F15" s="8" t="s">
        <v>29</v>
      </c>
      <c r="G15" s="8" t="s">
        <v>30</v>
      </c>
      <c r="H15" s="8" t="s">
        <v>31</v>
      </c>
      <c r="I15" s="11" t="s">
        <v>56</v>
      </c>
      <c r="J15" s="8">
        <v>1</v>
      </c>
      <c r="K15" s="8">
        <v>10500</v>
      </c>
      <c r="L15" s="12">
        <v>2300</v>
      </c>
      <c r="M15" s="13">
        <f t="shared" si="0"/>
        <v>2300</v>
      </c>
    </row>
    <row r="16" ht="21.75" spans="1:13">
      <c r="A16" s="6">
        <v>13</v>
      </c>
      <c r="B16" s="8" t="s">
        <v>53</v>
      </c>
      <c r="C16" s="25" t="s">
        <v>54</v>
      </c>
      <c r="D16" s="8" t="s">
        <v>55</v>
      </c>
      <c r="E16" s="8" t="s">
        <v>28</v>
      </c>
      <c r="F16" s="8" t="s">
        <v>57</v>
      </c>
      <c r="G16" s="8" t="s">
        <v>58</v>
      </c>
      <c r="H16" s="8" t="s">
        <v>59</v>
      </c>
      <c r="I16" s="11" t="s">
        <v>56</v>
      </c>
      <c r="J16" s="8">
        <v>1</v>
      </c>
      <c r="K16" s="8">
        <v>8800</v>
      </c>
      <c r="L16" s="12">
        <v>1800</v>
      </c>
      <c r="M16" s="13">
        <f t="shared" si="0"/>
        <v>1800</v>
      </c>
    </row>
    <row r="17" ht="32.25" spans="1:13">
      <c r="A17" s="8">
        <v>14</v>
      </c>
      <c r="B17" s="8" t="s">
        <v>53</v>
      </c>
      <c r="C17" s="25" t="s">
        <v>60</v>
      </c>
      <c r="D17" s="14" t="s">
        <v>61</v>
      </c>
      <c r="E17" s="10" t="s">
        <v>20</v>
      </c>
      <c r="F17" s="11" t="s">
        <v>21</v>
      </c>
      <c r="G17" s="8" t="s">
        <v>22</v>
      </c>
      <c r="H17" s="8" t="s">
        <v>23</v>
      </c>
      <c r="I17" s="11" t="s">
        <v>24</v>
      </c>
      <c r="J17" s="8">
        <v>1</v>
      </c>
      <c r="K17" s="8">
        <v>45999</v>
      </c>
      <c r="L17" s="12">
        <v>14400</v>
      </c>
      <c r="M17" s="13">
        <f t="shared" si="0"/>
        <v>14400</v>
      </c>
    </row>
    <row r="18" ht="32.25" spans="1:13">
      <c r="A18" s="6">
        <v>15</v>
      </c>
      <c r="B18" s="8" t="s">
        <v>47</v>
      </c>
      <c r="C18" s="8" t="s">
        <v>62</v>
      </c>
      <c r="D18" s="11" t="s">
        <v>63</v>
      </c>
      <c r="E18" s="10" t="s">
        <v>20</v>
      </c>
      <c r="F18" s="11" t="s">
        <v>21</v>
      </c>
      <c r="G18" s="8" t="s">
        <v>45</v>
      </c>
      <c r="H18" s="8" t="s">
        <v>46</v>
      </c>
      <c r="I18" s="11" t="s">
        <v>24</v>
      </c>
      <c r="J18" s="8">
        <v>1</v>
      </c>
      <c r="K18" s="8">
        <v>32999</v>
      </c>
      <c r="L18" s="12">
        <v>9000</v>
      </c>
      <c r="M18" s="13">
        <f t="shared" si="0"/>
        <v>9000</v>
      </c>
    </row>
    <row r="19" ht="32.25" spans="1:13">
      <c r="A19" s="8">
        <v>16</v>
      </c>
      <c r="B19" s="8" t="s">
        <v>47</v>
      </c>
      <c r="C19" s="8" t="s">
        <v>64</v>
      </c>
      <c r="D19" s="11" t="s">
        <v>65</v>
      </c>
      <c r="E19" s="8" t="s">
        <v>66</v>
      </c>
      <c r="F19" s="11" t="s">
        <v>67</v>
      </c>
      <c r="G19" s="8" t="s">
        <v>68</v>
      </c>
      <c r="H19" s="8" t="s">
        <v>69</v>
      </c>
      <c r="I19" s="11" t="s">
        <v>70</v>
      </c>
      <c r="J19" s="8">
        <v>1</v>
      </c>
      <c r="K19" s="8">
        <v>100000</v>
      </c>
      <c r="L19" s="12">
        <v>42000</v>
      </c>
      <c r="M19" s="13">
        <f t="shared" si="0"/>
        <v>42000</v>
      </c>
    </row>
    <row r="20" ht="32.25" spans="1:13">
      <c r="A20" s="6">
        <v>17</v>
      </c>
      <c r="B20" s="8" t="s">
        <v>47</v>
      </c>
      <c r="C20" s="8" t="s">
        <v>64</v>
      </c>
      <c r="D20" s="11" t="s">
        <v>65</v>
      </c>
      <c r="E20" s="8" t="s">
        <v>66</v>
      </c>
      <c r="F20" s="11" t="s">
        <v>67</v>
      </c>
      <c r="G20" s="8" t="s">
        <v>68</v>
      </c>
      <c r="H20" s="8" t="s">
        <v>69</v>
      </c>
      <c r="I20" s="11" t="s">
        <v>70</v>
      </c>
      <c r="J20" s="8">
        <v>1</v>
      </c>
      <c r="K20" s="8">
        <v>100000</v>
      </c>
      <c r="L20" s="12">
        <v>42000</v>
      </c>
      <c r="M20" s="13">
        <f t="shared" si="0"/>
        <v>42000</v>
      </c>
    </row>
    <row r="21" ht="32.25" spans="1:13">
      <c r="A21" s="8">
        <v>18</v>
      </c>
      <c r="B21" s="8" t="s">
        <v>17</v>
      </c>
      <c r="C21" s="25" t="s">
        <v>71</v>
      </c>
      <c r="D21" s="14" t="s">
        <v>72</v>
      </c>
      <c r="E21" s="10" t="s">
        <v>20</v>
      </c>
      <c r="F21" s="11" t="s">
        <v>21</v>
      </c>
      <c r="G21" s="8" t="s">
        <v>22</v>
      </c>
      <c r="H21" s="8" t="s">
        <v>23</v>
      </c>
      <c r="I21" s="11" t="s">
        <v>24</v>
      </c>
      <c r="J21" s="8">
        <v>1</v>
      </c>
      <c r="K21" s="8">
        <v>47999</v>
      </c>
      <c r="L21" s="12">
        <v>14400</v>
      </c>
      <c r="M21" s="13">
        <f t="shared" si="0"/>
        <v>14400</v>
      </c>
    </row>
    <row r="22" ht="31.5" spans="1:13">
      <c r="A22" s="6">
        <v>19</v>
      </c>
      <c r="B22" s="8" t="s">
        <v>25</v>
      </c>
      <c r="C22" s="8" t="s">
        <v>73</v>
      </c>
      <c r="D22" s="14" t="s">
        <v>74</v>
      </c>
      <c r="E22" s="8" t="s">
        <v>33</v>
      </c>
      <c r="F22" s="11" t="s">
        <v>34</v>
      </c>
      <c r="G22" s="10" t="s">
        <v>75</v>
      </c>
      <c r="H22" s="10" t="s">
        <v>76</v>
      </c>
      <c r="I22" s="11" t="s">
        <v>37</v>
      </c>
      <c r="J22" s="8">
        <v>1</v>
      </c>
      <c r="K22" s="8">
        <v>72000</v>
      </c>
      <c r="L22" s="12">
        <v>11700</v>
      </c>
      <c r="M22" s="13">
        <f t="shared" si="0"/>
        <v>11700</v>
      </c>
    </row>
    <row r="23" ht="21.75" spans="1:13">
      <c r="A23" s="8">
        <v>20</v>
      </c>
      <c r="B23" s="8" t="s">
        <v>25</v>
      </c>
      <c r="C23" s="8" t="s">
        <v>73</v>
      </c>
      <c r="D23" s="14" t="s">
        <v>74</v>
      </c>
      <c r="E23" s="8" t="s">
        <v>77</v>
      </c>
      <c r="F23" s="8" t="s">
        <v>29</v>
      </c>
      <c r="G23" s="8" t="s">
        <v>78</v>
      </c>
      <c r="H23" s="8" t="s">
        <v>79</v>
      </c>
      <c r="I23" s="11" t="s">
        <v>37</v>
      </c>
      <c r="J23" s="8">
        <v>1</v>
      </c>
      <c r="K23" s="8">
        <v>8600</v>
      </c>
      <c r="L23" s="12">
        <v>1800</v>
      </c>
      <c r="M23" s="13">
        <f t="shared" si="0"/>
        <v>1800</v>
      </c>
    </row>
    <row r="24" ht="21.75" spans="1:13">
      <c r="A24" s="6">
        <v>21</v>
      </c>
      <c r="B24" s="8" t="s">
        <v>25</v>
      </c>
      <c r="C24" s="8" t="s">
        <v>73</v>
      </c>
      <c r="D24" s="14" t="s">
        <v>74</v>
      </c>
      <c r="E24" s="8" t="s">
        <v>77</v>
      </c>
      <c r="F24" s="8" t="s">
        <v>29</v>
      </c>
      <c r="G24" s="8" t="s">
        <v>78</v>
      </c>
      <c r="H24" s="8" t="s">
        <v>79</v>
      </c>
      <c r="I24" s="11" t="s">
        <v>37</v>
      </c>
      <c r="J24" s="8">
        <v>1</v>
      </c>
      <c r="K24" s="8">
        <v>8600</v>
      </c>
      <c r="L24" s="12">
        <v>1800</v>
      </c>
      <c r="M24" s="13">
        <f t="shared" si="0"/>
        <v>1800</v>
      </c>
    </row>
    <row r="25" ht="21" spans="1:13">
      <c r="A25" s="8">
        <v>22</v>
      </c>
      <c r="B25" s="8" t="s">
        <v>47</v>
      </c>
      <c r="C25" s="25" t="s">
        <v>80</v>
      </c>
      <c r="D25" s="11" t="s">
        <v>81</v>
      </c>
      <c r="E25" s="8" t="s">
        <v>33</v>
      </c>
      <c r="F25" s="8" t="s">
        <v>82</v>
      </c>
      <c r="G25" s="10" t="s">
        <v>83</v>
      </c>
      <c r="H25" s="10" t="s">
        <v>84</v>
      </c>
      <c r="I25" s="11" t="s">
        <v>37</v>
      </c>
      <c r="J25" s="8">
        <v>1</v>
      </c>
      <c r="K25" s="8">
        <v>127000</v>
      </c>
      <c r="L25" s="12">
        <v>18000</v>
      </c>
      <c r="M25" s="13">
        <f t="shared" si="0"/>
        <v>18000</v>
      </c>
    </row>
    <row r="26" ht="26.25" spans="1:13">
      <c r="A26" s="6">
        <v>23</v>
      </c>
      <c r="B26" s="8" t="s">
        <v>47</v>
      </c>
      <c r="C26" s="25" t="s">
        <v>80</v>
      </c>
      <c r="D26" s="11" t="s">
        <v>81</v>
      </c>
      <c r="E26" s="8" t="s">
        <v>85</v>
      </c>
      <c r="F26" s="8" t="s">
        <v>86</v>
      </c>
      <c r="G26" s="10" t="s">
        <v>87</v>
      </c>
      <c r="H26" s="10" t="s">
        <v>88</v>
      </c>
      <c r="I26" s="11" t="s">
        <v>37</v>
      </c>
      <c r="J26" s="8">
        <v>1</v>
      </c>
      <c r="K26" s="8">
        <v>86000</v>
      </c>
      <c r="L26" s="12">
        <v>24900</v>
      </c>
      <c r="M26" s="13">
        <f t="shared" si="0"/>
        <v>24900</v>
      </c>
    </row>
    <row r="27" ht="21" spans="1:13">
      <c r="A27" s="8">
        <v>24</v>
      </c>
      <c r="B27" s="8" t="s">
        <v>47</v>
      </c>
      <c r="C27" s="25" t="s">
        <v>89</v>
      </c>
      <c r="D27" s="11" t="s">
        <v>90</v>
      </c>
      <c r="E27" s="8" t="s">
        <v>91</v>
      </c>
      <c r="F27" s="8" t="s">
        <v>92</v>
      </c>
      <c r="G27" s="8" t="s">
        <v>93</v>
      </c>
      <c r="H27" s="8" t="s">
        <v>94</v>
      </c>
      <c r="I27" s="11" t="s">
        <v>95</v>
      </c>
      <c r="J27" s="8">
        <v>6</v>
      </c>
      <c r="K27" s="8">
        <v>1750</v>
      </c>
      <c r="L27" s="12">
        <v>470</v>
      </c>
      <c r="M27" s="13">
        <f t="shared" si="0"/>
        <v>2820</v>
      </c>
    </row>
    <row r="28" ht="21" spans="1:13">
      <c r="A28" s="6">
        <v>25</v>
      </c>
      <c r="B28" s="8" t="s">
        <v>47</v>
      </c>
      <c r="C28" s="25" t="s">
        <v>89</v>
      </c>
      <c r="D28" s="11" t="s">
        <v>90</v>
      </c>
      <c r="E28" s="8" t="s">
        <v>91</v>
      </c>
      <c r="F28" s="8" t="s">
        <v>92</v>
      </c>
      <c r="G28" s="8" t="s">
        <v>93</v>
      </c>
      <c r="H28" s="8" t="s">
        <v>96</v>
      </c>
      <c r="I28" s="11" t="s">
        <v>95</v>
      </c>
      <c r="J28" s="8">
        <v>2</v>
      </c>
      <c r="K28" s="8">
        <v>1750</v>
      </c>
      <c r="L28" s="12">
        <v>470</v>
      </c>
      <c r="M28" s="13">
        <f t="shared" si="0"/>
        <v>940</v>
      </c>
    </row>
    <row r="29" ht="32.25" spans="1:13">
      <c r="A29" s="8">
        <v>26</v>
      </c>
      <c r="B29" s="8" t="s">
        <v>97</v>
      </c>
      <c r="C29" s="8" t="s">
        <v>98</v>
      </c>
      <c r="D29" s="14" t="s">
        <v>99</v>
      </c>
      <c r="E29" s="10" t="s">
        <v>20</v>
      </c>
      <c r="F29" s="11" t="s">
        <v>21</v>
      </c>
      <c r="G29" s="8" t="s">
        <v>22</v>
      </c>
      <c r="H29" s="8" t="s">
        <v>23</v>
      </c>
      <c r="I29" s="11" t="s">
        <v>24</v>
      </c>
      <c r="J29" s="8">
        <v>1</v>
      </c>
      <c r="K29" s="8">
        <v>42999</v>
      </c>
      <c r="L29" s="12">
        <v>14400</v>
      </c>
      <c r="M29" s="13">
        <f t="shared" si="0"/>
        <v>14400</v>
      </c>
    </row>
    <row r="30" ht="32.25" spans="1:13">
      <c r="A30" s="6">
        <v>27</v>
      </c>
      <c r="B30" s="8" t="s">
        <v>97</v>
      </c>
      <c r="C30" s="8" t="s">
        <v>98</v>
      </c>
      <c r="D30" s="14" t="s">
        <v>99</v>
      </c>
      <c r="E30" s="10" t="s">
        <v>20</v>
      </c>
      <c r="F30" s="11" t="s">
        <v>21</v>
      </c>
      <c r="G30" s="8" t="s">
        <v>22</v>
      </c>
      <c r="H30" s="8" t="s">
        <v>23</v>
      </c>
      <c r="I30" s="11" t="s">
        <v>24</v>
      </c>
      <c r="J30" s="8">
        <v>1</v>
      </c>
      <c r="K30" s="8">
        <v>47999</v>
      </c>
      <c r="L30" s="12">
        <v>14400</v>
      </c>
      <c r="M30" s="13">
        <f t="shared" si="0"/>
        <v>14400</v>
      </c>
    </row>
    <row r="31" ht="32.25" spans="1:13">
      <c r="A31" s="8">
        <v>28</v>
      </c>
      <c r="B31" s="8" t="s">
        <v>97</v>
      </c>
      <c r="C31" s="8" t="s">
        <v>98</v>
      </c>
      <c r="D31" s="14" t="s">
        <v>99</v>
      </c>
      <c r="E31" s="10" t="s">
        <v>20</v>
      </c>
      <c r="F31" s="11" t="s">
        <v>21</v>
      </c>
      <c r="G31" s="8" t="s">
        <v>22</v>
      </c>
      <c r="H31" s="8" t="s">
        <v>41</v>
      </c>
      <c r="I31" s="11" t="s">
        <v>24</v>
      </c>
      <c r="J31" s="8">
        <v>1</v>
      </c>
      <c r="K31" s="8">
        <v>62999</v>
      </c>
      <c r="L31" s="12">
        <v>14400</v>
      </c>
      <c r="M31" s="13">
        <f t="shared" si="0"/>
        <v>14400</v>
      </c>
    </row>
    <row r="32" ht="32.25" spans="1:13">
      <c r="A32" s="6">
        <v>29</v>
      </c>
      <c r="B32" s="8" t="s">
        <v>97</v>
      </c>
      <c r="C32" s="8" t="s">
        <v>98</v>
      </c>
      <c r="D32" s="14" t="s">
        <v>99</v>
      </c>
      <c r="E32" s="10" t="s">
        <v>20</v>
      </c>
      <c r="F32" s="11" t="s">
        <v>21</v>
      </c>
      <c r="G32" s="8" t="s">
        <v>22</v>
      </c>
      <c r="H32" s="8" t="s">
        <v>41</v>
      </c>
      <c r="I32" s="11" t="s">
        <v>24</v>
      </c>
      <c r="J32" s="8">
        <v>1</v>
      </c>
      <c r="K32" s="8">
        <v>62999</v>
      </c>
      <c r="L32" s="12">
        <v>14400</v>
      </c>
      <c r="M32" s="13">
        <f t="shared" si="0"/>
        <v>14400</v>
      </c>
    </row>
    <row r="33" ht="32.25" spans="1:13">
      <c r="A33" s="8">
        <v>30</v>
      </c>
      <c r="B33" s="8" t="s">
        <v>97</v>
      </c>
      <c r="C33" s="8" t="s">
        <v>98</v>
      </c>
      <c r="D33" s="14" t="s">
        <v>99</v>
      </c>
      <c r="E33" s="10" t="s">
        <v>20</v>
      </c>
      <c r="F33" s="11" t="s">
        <v>21</v>
      </c>
      <c r="G33" s="8" t="s">
        <v>22</v>
      </c>
      <c r="H33" s="8" t="s">
        <v>41</v>
      </c>
      <c r="I33" s="11" t="s">
        <v>24</v>
      </c>
      <c r="J33" s="8">
        <v>1</v>
      </c>
      <c r="K33" s="8">
        <v>62999</v>
      </c>
      <c r="L33" s="12">
        <v>14400</v>
      </c>
      <c r="M33" s="13">
        <f t="shared" si="0"/>
        <v>14400</v>
      </c>
    </row>
    <row r="34" ht="32.25" spans="1:13">
      <c r="A34" s="6">
        <v>31</v>
      </c>
      <c r="B34" s="8" t="s">
        <v>17</v>
      </c>
      <c r="C34" s="8" t="s">
        <v>100</v>
      </c>
      <c r="D34" s="8" t="s">
        <v>101</v>
      </c>
      <c r="E34" s="8" t="s">
        <v>102</v>
      </c>
      <c r="F34" s="11" t="s">
        <v>103</v>
      </c>
      <c r="G34" s="8" t="s">
        <v>104</v>
      </c>
      <c r="H34" s="8" t="s">
        <v>105</v>
      </c>
      <c r="I34" s="11" t="s">
        <v>106</v>
      </c>
      <c r="J34" s="8">
        <v>1</v>
      </c>
      <c r="K34" s="8">
        <v>15000</v>
      </c>
      <c r="L34" s="12">
        <v>1600</v>
      </c>
      <c r="M34" s="13">
        <f t="shared" si="0"/>
        <v>1600</v>
      </c>
    </row>
    <row r="35" ht="31.5" spans="1:13">
      <c r="A35" s="8">
        <v>32</v>
      </c>
      <c r="B35" s="8" t="s">
        <v>17</v>
      </c>
      <c r="C35" s="8" t="s">
        <v>107</v>
      </c>
      <c r="D35" s="11" t="s">
        <v>108</v>
      </c>
      <c r="E35" s="8" t="s">
        <v>28</v>
      </c>
      <c r="F35" s="8" t="s">
        <v>109</v>
      </c>
      <c r="G35" s="8" t="s">
        <v>30</v>
      </c>
      <c r="H35" s="8" t="s">
        <v>110</v>
      </c>
      <c r="I35" s="11" t="s">
        <v>111</v>
      </c>
      <c r="J35" s="8">
        <v>1</v>
      </c>
      <c r="K35" s="8">
        <v>11800</v>
      </c>
      <c r="L35" s="12">
        <v>2300</v>
      </c>
      <c r="M35" s="13">
        <f t="shared" si="0"/>
        <v>2300</v>
      </c>
    </row>
    <row r="36" ht="32.25" spans="1:13">
      <c r="A36" s="6">
        <v>33</v>
      </c>
      <c r="B36" s="8" t="s">
        <v>17</v>
      </c>
      <c r="C36" s="8" t="s">
        <v>107</v>
      </c>
      <c r="D36" s="11" t="s">
        <v>108</v>
      </c>
      <c r="E36" s="10" t="s">
        <v>20</v>
      </c>
      <c r="F36" s="11" t="s">
        <v>21</v>
      </c>
      <c r="G36" s="8" t="s">
        <v>22</v>
      </c>
      <c r="H36" s="8" t="s">
        <v>23</v>
      </c>
      <c r="I36" s="11" t="s">
        <v>24</v>
      </c>
      <c r="J36" s="8">
        <v>1</v>
      </c>
      <c r="K36" s="8">
        <v>45999</v>
      </c>
      <c r="L36" s="12">
        <v>14400</v>
      </c>
      <c r="M36" s="13">
        <f t="shared" si="0"/>
        <v>14400</v>
      </c>
    </row>
    <row r="37" ht="26.25" spans="1:13">
      <c r="A37" s="8">
        <v>34</v>
      </c>
      <c r="B37" s="8" t="s">
        <v>17</v>
      </c>
      <c r="C37" s="8" t="s">
        <v>107</v>
      </c>
      <c r="D37" s="11" t="s">
        <v>108</v>
      </c>
      <c r="E37" s="8" t="s">
        <v>85</v>
      </c>
      <c r="F37" s="8" t="s">
        <v>86</v>
      </c>
      <c r="G37" s="10" t="s">
        <v>112</v>
      </c>
      <c r="H37" s="10" t="s">
        <v>113</v>
      </c>
      <c r="I37" s="11" t="s">
        <v>114</v>
      </c>
      <c r="J37" s="8">
        <v>1</v>
      </c>
      <c r="K37" s="8">
        <v>111500</v>
      </c>
      <c r="L37" s="12">
        <v>29100</v>
      </c>
      <c r="M37" s="13">
        <f t="shared" ref="M37:M69" si="1">L37*J37</f>
        <v>29100</v>
      </c>
    </row>
    <row r="38" ht="26.25" spans="1:13">
      <c r="A38" s="6">
        <v>35</v>
      </c>
      <c r="B38" s="8" t="s">
        <v>17</v>
      </c>
      <c r="C38" s="8" t="s">
        <v>107</v>
      </c>
      <c r="D38" s="11" t="s">
        <v>108</v>
      </c>
      <c r="E38" s="8" t="s">
        <v>85</v>
      </c>
      <c r="F38" s="8" t="s">
        <v>86</v>
      </c>
      <c r="G38" s="10" t="s">
        <v>112</v>
      </c>
      <c r="H38" s="10" t="s">
        <v>113</v>
      </c>
      <c r="I38" s="11" t="s">
        <v>114</v>
      </c>
      <c r="J38" s="8">
        <v>1</v>
      </c>
      <c r="K38" s="8">
        <v>111500</v>
      </c>
      <c r="L38" s="12">
        <v>29100</v>
      </c>
      <c r="M38" s="13">
        <f t="shared" si="1"/>
        <v>29100</v>
      </c>
    </row>
    <row r="39" ht="32.25" spans="1:13">
      <c r="A39" s="8">
        <v>36</v>
      </c>
      <c r="B39" s="8" t="s">
        <v>38</v>
      </c>
      <c r="C39" s="8" t="s">
        <v>115</v>
      </c>
      <c r="D39" s="11" t="s">
        <v>116</v>
      </c>
      <c r="E39" s="10" t="s">
        <v>20</v>
      </c>
      <c r="F39" s="11" t="s">
        <v>21</v>
      </c>
      <c r="G39" s="8" t="s">
        <v>22</v>
      </c>
      <c r="H39" s="8" t="s">
        <v>41</v>
      </c>
      <c r="I39" s="11" t="s">
        <v>24</v>
      </c>
      <c r="J39" s="8">
        <v>1</v>
      </c>
      <c r="K39" s="8">
        <v>59999</v>
      </c>
      <c r="L39" s="12">
        <v>14400</v>
      </c>
      <c r="M39" s="13">
        <f t="shared" si="1"/>
        <v>14400</v>
      </c>
    </row>
    <row r="40" ht="32.25" spans="1:13">
      <c r="A40" s="6">
        <v>37</v>
      </c>
      <c r="B40" s="8" t="s">
        <v>38</v>
      </c>
      <c r="C40" s="8" t="s">
        <v>115</v>
      </c>
      <c r="D40" s="11" t="s">
        <v>116</v>
      </c>
      <c r="E40" s="10" t="s">
        <v>20</v>
      </c>
      <c r="F40" s="11" t="s">
        <v>21</v>
      </c>
      <c r="G40" s="8" t="s">
        <v>22</v>
      </c>
      <c r="H40" s="8" t="s">
        <v>41</v>
      </c>
      <c r="I40" s="11" t="s">
        <v>24</v>
      </c>
      <c r="J40" s="8">
        <v>1</v>
      </c>
      <c r="K40" s="8">
        <v>59999</v>
      </c>
      <c r="L40" s="12">
        <v>14400</v>
      </c>
      <c r="M40" s="13">
        <f t="shared" si="1"/>
        <v>14400</v>
      </c>
    </row>
    <row r="41" ht="32.25" spans="1:13">
      <c r="A41" s="8">
        <v>38</v>
      </c>
      <c r="B41" s="8" t="s">
        <v>38</v>
      </c>
      <c r="C41" s="8" t="s">
        <v>115</v>
      </c>
      <c r="D41" s="11" t="s">
        <v>116</v>
      </c>
      <c r="E41" s="10" t="s">
        <v>20</v>
      </c>
      <c r="F41" s="11" t="s">
        <v>21</v>
      </c>
      <c r="G41" s="8" t="s">
        <v>22</v>
      </c>
      <c r="H41" s="8" t="s">
        <v>23</v>
      </c>
      <c r="I41" s="11" t="s">
        <v>24</v>
      </c>
      <c r="J41" s="8">
        <v>1</v>
      </c>
      <c r="K41" s="8">
        <v>42999</v>
      </c>
      <c r="L41" s="12">
        <v>14400</v>
      </c>
      <c r="M41" s="13">
        <f t="shared" si="1"/>
        <v>14400</v>
      </c>
    </row>
    <row r="42" ht="32.25" spans="1:13">
      <c r="A42" s="6">
        <v>39</v>
      </c>
      <c r="B42" s="8" t="s">
        <v>38</v>
      </c>
      <c r="C42" s="8" t="s">
        <v>115</v>
      </c>
      <c r="D42" s="11" t="s">
        <v>116</v>
      </c>
      <c r="E42" s="10" t="s">
        <v>20</v>
      </c>
      <c r="F42" s="11" t="s">
        <v>21</v>
      </c>
      <c r="G42" s="8" t="s">
        <v>22</v>
      </c>
      <c r="H42" s="8" t="s">
        <v>23</v>
      </c>
      <c r="I42" s="11" t="s">
        <v>24</v>
      </c>
      <c r="J42" s="8">
        <v>1</v>
      </c>
      <c r="K42" s="8">
        <v>42999</v>
      </c>
      <c r="L42" s="12">
        <v>14400</v>
      </c>
      <c r="M42" s="13">
        <f t="shared" si="1"/>
        <v>14400</v>
      </c>
    </row>
    <row r="43" ht="32.25" spans="1:13">
      <c r="A43" s="8">
        <v>40</v>
      </c>
      <c r="B43" s="8" t="s">
        <v>38</v>
      </c>
      <c r="C43" s="8" t="s">
        <v>115</v>
      </c>
      <c r="D43" s="11" t="s">
        <v>116</v>
      </c>
      <c r="E43" s="10" t="s">
        <v>20</v>
      </c>
      <c r="F43" s="11" t="s">
        <v>21</v>
      </c>
      <c r="G43" s="8" t="s">
        <v>22</v>
      </c>
      <c r="H43" s="8" t="s">
        <v>41</v>
      </c>
      <c r="I43" s="11" t="s">
        <v>24</v>
      </c>
      <c r="J43" s="8">
        <v>1</v>
      </c>
      <c r="K43" s="8">
        <v>59999</v>
      </c>
      <c r="L43" s="12">
        <v>14400</v>
      </c>
      <c r="M43" s="13">
        <f t="shared" si="1"/>
        <v>14400</v>
      </c>
    </row>
    <row r="44" ht="32.25" spans="1:13">
      <c r="A44" s="6">
        <v>41</v>
      </c>
      <c r="B44" s="8" t="s">
        <v>38</v>
      </c>
      <c r="C44" s="25" t="s">
        <v>117</v>
      </c>
      <c r="D44" s="11" t="s">
        <v>118</v>
      </c>
      <c r="E44" s="10" t="s">
        <v>20</v>
      </c>
      <c r="F44" s="11" t="s">
        <v>21</v>
      </c>
      <c r="G44" s="8" t="s">
        <v>22</v>
      </c>
      <c r="H44" s="8" t="s">
        <v>23</v>
      </c>
      <c r="I44" s="11" t="s">
        <v>24</v>
      </c>
      <c r="J44" s="8">
        <v>1</v>
      </c>
      <c r="K44" s="8">
        <v>45999</v>
      </c>
      <c r="L44" s="12">
        <v>14400</v>
      </c>
      <c r="M44" s="13">
        <f t="shared" si="1"/>
        <v>14400</v>
      </c>
    </row>
    <row r="45" ht="21.75" spans="1:13">
      <c r="A45" s="8">
        <v>42</v>
      </c>
      <c r="B45" s="8" t="s">
        <v>47</v>
      </c>
      <c r="C45" s="25" t="s">
        <v>119</v>
      </c>
      <c r="D45" s="11" t="s">
        <v>120</v>
      </c>
      <c r="E45" s="8" t="s">
        <v>28</v>
      </c>
      <c r="F45" s="8" t="s">
        <v>29</v>
      </c>
      <c r="G45" s="8" t="s">
        <v>58</v>
      </c>
      <c r="H45" s="8" t="s">
        <v>121</v>
      </c>
      <c r="I45" s="11" t="s">
        <v>122</v>
      </c>
      <c r="J45" s="8">
        <v>1</v>
      </c>
      <c r="K45" s="8">
        <v>9200</v>
      </c>
      <c r="L45" s="12">
        <v>1800</v>
      </c>
      <c r="M45" s="13">
        <f t="shared" si="1"/>
        <v>1800</v>
      </c>
    </row>
    <row r="46" ht="31.5" spans="1:13">
      <c r="A46" s="6">
        <v>43</v>
      </c>
      <c r="B46" s="8" t="s">
        <v>47</v>
      </c>
      <c r="C46" s="25" t="s">
        <v>119</v>
      </c>
      <c r="D46" s="11" t="s">
        <v>120</v>
      </c>
      <c r="E46" s="8" t="s">
        <v>123</v>
      </c>
      <c r="F46" s="11" t="s">
        <v>124</v>
      </c>
      <c r="G46" s="25" t="s">
        <v>125</v>
      </c>
      <c r="H46" s="8" t="s">
        <v>126</v>
      </c>
      <c r="I46" s="11" t="s">
        <v>122</v>
      </c>
      <c r="J46" s="8">
        <v>1</v>
      </c>
      <c r="K46" s="8">
        <v>8800</v>
      </c>
      <c r="L46" s="12">
        <v>1600</v>
      </c>
      <c r="M46" s="13">
        <f t="shared" si="1"/>
        <v>1600</v>
      </c>
    </row>
    <row r="47" ht="26.25" spans="1:13">
      <c r="A47" s="8">
        <v>44</v>
      </c>
      <c r="B47" s="8" t="s">
        <v>47</v>
      </c>
      <c r="C47" s="25" t="s">
        <v>119</v>
      </c>
      <c r="D47" s="11" t="s">
        <v>120</v>
      </c>
      <c r="E47" s="8" t="s">
        <v>85</v>
      </c>
      <c r="F47" s="8" t="s">
        <v>86</v>
      </c>
      <c r="G47" s="10" t="s">
        <v>87</v>
      </c>
      <c r="H47" s="10" t="s">
        <v>88</v>
      </c>
      <c r="I47" s="15" t="s">
        <v>127</v>
      </c>
      <c r="J47" s="8">
        <v>1</v>
      </c>
      <c r="K47" s="8">
        <v>86000</v>
      </c>
      <c r="L47" s="12">
        <v>24900</v>
      </c>
      <c r="M47" s="13">
        <f t="shared" si="1"/>
        <v>24900</v>
      </c>
    </row>
    <row r="48" ht="32.25" spans="1:13">
      <c r="A48" s="6">
        <v>45</v>
      </c>
      <c r="B48" s="8" t="s">
        <v>47</v>
      </c>
      <c r="C48" s="8" t="s">
        <v>128</v>
      </c>
      <c r="D48" s="8" t="s">
        <v>129</v>
      </c>
      <c r="E48" s="10" t="s">
        <v>20</v>
      </c>
      <c r="F48" s="11" t="s">
        <v>21</v>
      </c>
      <c r="G48" s="8" t="s">
        <v>22</v>
      </c>
      <c r="H48" s="8" t="s">
        <v>23</v>
      </c>
      <c r="I48" s="11" t="s">
        <v>24</v>
      </c>
      <c r="J48" s="8">
        <v>1</v>
      </c>
      <c r="K48" s="8">
        <v>45999</v>
      </c>
      <c r="L48" s="12">
        <v>14400</v>
      </c>
      <c r="M48" s="13">
        <f t="shared" si="1"/>
        <v>14400</v>
      </c>
    </row>
    <row r="49" ht="21.75" spans="1:13">
      <c r="A49" s="8">
        <v>46</v>
      </c>
      <c r="B49" s="8" t="s">
        <v>47</v>
      </c>
      <c r="C49" s="8" t="s">
        <v>130</v>
      </c>
      <c r="D49" s="8" t="s">
        <v>131</v>
      </c>
      <c r="E49" s="8" t="s">
        <v>28</v>
      </c>
      <c r="F49" s="8" t="s">
        <v>29</v>
      </c>
      <c r="G49" s="8" t="s">
        <v>30</v>
      </c>
      <c r="H49" s="8" t="s">
        <v>31</v>
      </c>
      <c r="I49" s="11" t="s">
        <v>122</v>
      </c>
      <c r="J49" s="8">
        <v>1</v>
      </c>
      <c r="K49" s="8">
        <v>10500</v>
      </c>
      <c r="L49" s="12">
        <v>2300</v>
      </c>
      <c r="M49" s="13">
        <f t="shared" si="1"/>
        <v>2300</v>
      </c>
    </row>
    <row r="50" ht="21.75" spans="1:13">
      <c r="A50" s="6">
        <v>47</v>
      </c>
      <c r="B50" s="8" t="s">
        <v>42</v>
      </c>
      <c r="C50" s="25" t="s">
        <v>132</v>
      </c>
      <c r="D50" s="14" t="s">
        <v>133</v>
      </c>
      <c r="E50" s="8" t="s">
        <v>28</v>
      </c>
      <c r="F50" s="8" t="s">
        <v>134</v>
      </c>
      <c r="G50" s="8" t="s">
        <v>30</v>
      </c>
      <c r="H50" s="8" t="s">
        <v>135</v>
      </c>
      <c r="I50" s="11" t="s">
        <v>136</v>
      </c>
      <c r="J50" s="8">
        <v>2</v>
      </c>
      <c r="K50" s="8">
        <v>10000</v>
      </c>
      <c r="L50" s="12">
        <v>2300</v>
      </c>
      <c r="M50" s="13">
        <f t="shared" si="1"/>
        <v>4600</v>
      </c>
    </row>
    <row r="51" ht="21.75" spans="1:13">
      <c r="A51" s="8">
        <v>48</v>
      </c>
      <c r="B51" s="8" t="s">
        <v>42</v>
      </c>
      <c r="C51" s="25" t="s">
        <v>132</v>
      </c>
      <c r="D51" s="14" t="s">
        <v>133</v>
      </c>
      <c r="E51" s="8" t="s">
        <v>28</v>
      </c>
      <c r="F51" s="8" t="s">
        <v>134</v>
      </c>
      <c r="G51" s="8" t="s">
        <v>30</v>
      </c>
      <c r="H51" s="8" t="s">
        <v>135</v>
      </c>
      <c r="I51" s="11" t="s">
        <v>136</v>
      </c>
      <c r="J51" s="8">
        <v>1</v>
      </c>
      <c r="K51" s="8">
        <v>12500</v>
      </c>
      <c r="L51" s="12">
        <v>2300</v>
      </c>
      <c r="M51" s="13">
        <f t="shared" si="1"/>
        <v>2300</v>
      </c>
    </row>
    <row r="52" ht="21.75" spans="1:13">
      <c r="A52" s="6">
        <v>49</v>
      </c>
      <c r="B52" s="8" t="s">
        <v>42</v>
      </c>
      <c r="C52" s="25" t="s">
        <v>132</v>
      </c>
      <c r="D52" s="14" t="s">
        <v>133</v>
      </c>
      <c r="E52" s="8" t="s">
        <v>28</v>
      </c>
      <c r="F52" s="8" t="s">
        <v>57</v>
      </c>
      <c r="G52" s="8" t="s">
        <v>30</v>
      </c>
      <c r="H52" s="8" t="s">
        <v>137</v>
      </c>
      <c r="I52" s="11" t="s">
        <v>136</v>
      </c>
      <c r="J52" s="8">
        <v>1</v>
      </c>
      <c r="K52" s="8">
        <v>8800</v>
      </c>
      <c r="L52" s="12">
        <v>2300</v>
      </c>
      <c r="M52" s="13">
        <f t="shared" si="1"/>
        <v>2300</v>
      </c>
    </row>
    <row r="53" ht="31.5" spans="1:13">
      <c r="A53" s="8">
        <v>50</v>
      </c>
      <c r="B53" s="8" t="s">
        <v>42</v>
      </c>
      <c r="C53" s="25" t="s">
        <v>132</v>
      </c>
      <c r="D53" s="14" t="s">
        <v>133</v>
      </c>
      <c r="E53" s="8" t="s">
        <v>33</v>
      </c>
      <c r="F53" s="11" t="s">
        <v>34</v>
      </c>
      <c r="G53" s="10" t="s">
        <v>138</v>
      </c>
      <c r="H53" s="10" t="s">
        <v>139</v>
      </c>
      <c r="I53" s="11" t="s">
        <v>122</v>
      </c>
      <c r="J53" s="8">
        <v>1</v>
      </c>
      <c r="K53" s="8">
        <v>166000</v>
      </c>
      <c r="L53" s="12">
        <v>29500</v>
      </c>
      <c r="M53" s="13">
        <f t="shared" si="1"/>
        <v>29500</v>
      </c>
    </row>
    <row r="54" ht="32.25" spans="1:13">
      <c r="A54" s="6">
        <v>51</v>
      </c>
      <c r="B54" s="8" t="s">
        <v>53</v>
      </c>
      <c r="C54" s="25" t="s">
        <v>140</v>
      </c>
      <c r="D54" s="14" t="s">
        <v>141</v>
      </c>
      <c r="E54" s="10" t="s">
        <v>20</v>
      </c>
      <c r="F54" s="11" t="s">
        <v>21</v>
      </c>
      <c r="G54" s="8" t="s">
        <v>22</v>
      </c>
      <c r="H54" s="8" t="s">
        <v>142</v>
      </c>
      <c r="I54" s="11" t="s">
        <v>24</v>
      </c>
      <c r="J54" s="8">
        <v>1</v>
      </c>
      <c r="K54" s="8">
        <v>41999</v>
      </c>
      <c r="L54" s="12">
        <v>14400</v>
      </c>
      <c r="M54" s="13">
        <f t="shared" si="1"/>
        <v>14400</v>
      </c>
    </row>
    <row r="55" ht="26.25" spans="1:13">
      <c r="A55" s="8">
        <v>52</v>
      </c>
      <c r="B55" s="8" t="s">
        <v>53</v>
      </c>
      <c r="C55" s="25" t="s">
        <v>140</v>
      </c>
      <c r="D55" s="14" t="s">
        <v>141</v>
      </c>
      <c r="E55" s="8" t="s">
        <v>85</v>
      </c>
      <c r="F55" s="8" t="s">
        <v>86</v>
      </c>
      <c r="G55" s="10" t="s">
        <v>87</v>
      </c>
      <c r="H55" s="10" t="s">
        <v>88</v>
      </c>
      <c r="I55" s="15" t="s">
        <v>127</v>
      </c>
      <c r="J55" s="8">
        <v>5</v>
      </c>
      <c r="K55" s="8">
        <v>85000</v>
      </c>
      <c r="L55" s="12">
        <v>24900</v>
      </c>
      <c r="M55" s="13">
        <f t="shared" si="1"/>
        <v>124500</v>
      </c>
    </row>
    <row r="56" ht="32.25" spans="1:13">
      <c r="A56" s="6">
        <v>53</v>
      </c>
      <c r="B56" s="8" t="s">
        <v>42</v>
      </c>
      <c r="C56" s="25" t="s">
        <v>143</v>
      </c>
      <c r="D56" s="8" t="s">
        <v>144</v>
      </c>
      <c r="E56" s="10" t="s">
        <v>20</v>
      </c>
      <c r="F56" s="11" t="s">
        <v>21</v>
      </c>
      <c r="G56" s="8" t="s">
        <v>22</v>
      </c>
      <c r="H56" s="8" t="s">
        <v>23</v>
      </c>
      <c r="I56" s="11" t="s">
        <v>24</v>
      </c>
      <c r="J56" s="8">
        <v>2</v>
      </c>
      <c r="K56" s="8">
        <v>47999</v>
      </c>
      <c r="L56" s="12">
        <v>14400</v>
      </c>
      <c r="M56" s="13">
        <f t="shared" si="1"/>
        <v>28800</v>
      </c>
    </row>
    <row r="57" ht="21.75" spans="1:13">
      <c r="A57" s="8">
        <v>54</v>
      </c>
      <c r="B57" s="8" t="s">
        <v>47</v>
      </c>
      <c r="C57" s="8" t="s">
        <v>145</v>
      </c>
      <c r="D57" s="11" t="s">
        <v>146</v>
      </c>
      <c r="E57" s="8" t="s">
        <v>28</v>
      </c>
      <c r="F57" s="8" t="s">
        <v>134</v>
      </c>
      <c r="G57" s="8" t="s">
        <v>30</v>
      </c>
      <c r="H57" s="8" t="s">
        <v>135</v>
      </c>
      <c r="I57" s="11" t="s">
        <v>136</v>
      </c>
      <c r="J57" s="8">
        <v>1</v>
      </c>
      <c r="K57" s="8">
        <v>12600</v>
      </c>
      <c r="L57" s="12">
        <v>2300</v>
      </c>
      <c r="M57" s="13">
        <f t="shared" si="1"/>
        <v>2300</v>
      </c>
    </row>
    <row r="58" ht="42.75" spans="1:13">
      <c r="A58" s="6">
        <v>55</v>
      </c>
      <c r="B58" s="8" t="s">
        <v>47</v>
      </c>
      <c r="C58" s="8" t="s">
        <v>145</v>
      </c>
      <c r="D58" s="11" t="s">
        <v>146</v>
      </c>
      <c r="E58" s="8" t="s">
        <v>147</v>
      </c>
      <c r="F58" s="11" t="s">
        <v>34</v>
      </c>
      <c r="G58" s="8" t="s">
        <v>148</v>
      </c>
      <c r="H58" s="8" t="s">
        <v>149</v>
      </c>
      <c r="I58" s="11" t="s">
        <v>122</v>
      </c>
      <c r="J58" s="8">
        <v>1</v>
      </c>
      <c r="K58" s="8">
        <v>173000</v>
      </c>
      <c r="L58" s="12">
        <v>40300</v>
      </c>
      <c r="M58" s="13">
        <f t="shared" si="1"/>
        <v>40300</v>
      </c>
    </row>
    <row r="59" ht="42.75" spans="1:13">
      <c r="A59" s="8">
        <v>56</v>
      </c>
      <c r="B59" s="8" t="s">
        <v>47</v>
      </c>
      <c r="C59" s="8" t="s">
        <v>145</v>
      </c>
      <c r="D59" s="11" t="s">
        <v>146</v>
      </c>
      <c r="E59" s="8" t="s">
        <v>147</v>
      </c>
      <c r="F59" s="11" t="s">
        <v>34</v>
      </c>
      <c r="G59" s="8" t="s">
        <v>148</v>
      </c>
      <c r="H59" s="8" t="s">
        <v>149</v>
      </c>
      <c r="I59" s="11" t="s">
        <v>122</v>
      </c>
      <c r="J59" s="8">
        <v>1</v>
      </c>
      <c r="K59" s="8">
        <v>173000</v>
      </c>
      <c r="L59" s="12">
        <v>40300</v>
      </c>
      <c r="M59" s="13">
        <f t="shared" si="1"/>
        <v>40300</v>
      </c>
    </row>
    <row r="60" ht="32.25" spans="1:13">
      <c r="A60" s="6">
        <v>57</v>
      </c>
      <c r="B60" s="8" t="s">
        <v>25</v>
      </c>
      <c r="C60" s="25" t="s">
        <v>150</v>
      </c>
      <c r="D60" s="14" t="s">
        <v>151</v>
      </c>
      <c r="E60" s="10" t="s">
        <v>20</v>
      </c>
      <c r="F60" s="11" t="s">
        <v>21</v>
      </c>
      <c r="G60" s="8" t="s">
        <v>22</v>
      </c>
      <c r="H60" s="8" t="s">
        <v>23</v>
      </c>
      <c r="I60" s="11" t="s">
        <v>24</v>
      </c>
      <c r="J60" s="8">
        <v>1</v>
      </c>
      <c r="K60" s="8">
        <v>42999</v>
      </c>
      <c r="L60" s="12">
        <v>14400</v>
      </c>
      <c r="M60" s="13">
        <f t="shared" si="1"/>
        <v>14400</v>
      </c>
    </row>
    <row r="61" ht="42.75" spans="1:13">
      <c r="A61" s="8">
        <v>58</v>
      </c>
      <c r="B61" s="8" t="s">
        <v>25</v>
      </c>
      <c r="C61" s="25" t="s">
        <v>150</v>
      </c>
      <c r="D61" s="14" t="s">
        <v>151</v>
      </c>
      <c r="E61" s="8" t="s">
        <v>152</v>
      </c>
      <c r="F61" s="8" t="s">
        <v>153</v>
      </c>
      <c r="G61" s="8" t="s">
        <v>154</v>
      </c>
      <c r="H61" s="8" t="s">
        <v>155</v>
      </c>
      <c r="I61" s="11" t="s">
        <v>156</v>
      </c>
      <c r="J61" s="8">
        <v>1</v>
      </c>
      <c r="K61" s="8">
        <v>12000</v>
      </c>
      <c r="L61" s="12">
        <v>3300</v>
      </c>
      <c r="M61" s="13">
        <f t="shared" si="1"/>
        <v>3300</v>
      </c>
    </row>
    <row r="62" ht="31.5" spans="1:13">
      <c r="A62" s="6">
        <v>59</v>
      </c>
      <c r="B62" s="8" t="s">
        <v>25</v>
      </c>
      <c r="C62" s="25" t="s">
        <v>157</v>
      </c>
      <c r="D62" s="14" t="s">
        <v>158</v>
      </c>
      <c r="E62" s="8" t="s">
        <v>28</v>
      </c>
      <c r="F62" s="8" t="s">
        <v>109</v>
      </c>
      <c r="G62" s="8" t="s">
        <v>30</v>
      </c>
      <c r="H62" s="8" t="s">
        <v>159</v>
      </c>
      <c r="I62" s="11" t="s">
        <v>111</v>
      </c>
      <c r="J62" s="8">
        <v>1</v>
      </c>
      <c r="K62" s="8">
        <v>11000</v>
      </c>
      <c r="L62" s="12">
        <v>2300</v>
      </c>
      <c r="M62" s="13">
        <f t="shared" si="1"/>
        <v>2300</v>
      </c>
    </row>
    <row r="63" ht="21.75" spans="1:13">
      <c r="A63" s="8">
        <v>60</v>
      </c>
      <c r="B63" s="8" t="s">
        <v>53</v>
      </c>
      <c r="C63" s="25" t="s">
        <v>160</v>
      </c>
      <c r="D63" s="14" t="s">
        <v>161</v>
      </c>
      <c r="E63" s="8" t="s">
        <v>28</v>
      </c>
      <c r="F63" s="8" t="s">
        <v>162</v>
      </c>
      <c r="G63" s="8" t="s">
        <v>30</v>
      </c>
      <c r="H63" s="8" t="s">
        <v>51</v>
      </c>
      <c r="I63" s="11" t="s">
        <v>163</v>
      </c>
      <c r="J63" s="8">
        <v>1</v>
      </c>
      <c r="K63" s="8">
        <v>12000</v>
      </c>
      <c r="L63" s="12">
        <v>2300</v>
      </c>
      <c r="M63" s="13">
        <f t="shared" si="1"/>
        <v>2300</v>
      </c>
    </row>
    <row r="64" ht="21.75" spans="1:13">
      <c r="A64" s="6">
        <v>61</v>
      </c>
      <c r="B64" s="8" t="s">
        <v>53</v>
      </c>
      <c r="C64" s="25" t="s">
        <v>160</v>
      </c>
      <c r="D64" s="14" t="s">
        <v>161</v>
      </c>
      <c r="E64" s="8" t="s">
        <v>28</v>
      </c>
      <c r="F64" s="8" t="s">
        <v>162</v>
      </c>
      <c r="G64" s="8" t="s">
        <v>30</v>
      </c>
      <c r="H64" s="8" t="s">
        <v>164</v>
      </c>
      <c r="I64" s="11" t="s">
        <v>163</v>
      </c>
      <c r="J64" s="8">
        <v>1</v>
      </c>
      <c r="K64" s="8">
        <v>9100</v>
      </c>
      <c r="L64" s="12">
        <v>2300</v>
      </c>
      <c r="M64" s="13">
        <f t="shared" si="1"/>
        <v>2300</v>
      </c>
    </row>
    <row r="65" ht="21.75" spans="1:13">
      <c r="A65" s="8">
        <v>62</v>
      </c>
      <c r="B65" s="8" t="s">
        <v>53</v>
      </c>
      <c r="C65" s="25" t="s">
        <v>160</v>
      </c>
      <c r="D65" s="14" t="s">
        <v>161</v>
      </c>
      <c r="E65" s="8" t="s">
        <v>28</v>
      </c>
      <c r="F65" s="8" t="s">
        <v>162</v>
      </c>
      <c r="G65" s="8" t="s">
        <v>58</v>
      </c>
      <c r="H65" s="8" t="s">
        <v>165</v>
      </c>
      <c r="I65" s="11" t="s">
        <v>163</v>
      </c>
      <c r="J65" s="8">
        <v>1</v>
      </c>
      <c r="K65" s="8">
        <v>9300</v>
      </c>
      <c r="L65" s="12">
        <v>1800</v>
      </c>
      <c r="M65" s="13">
        <f t="shared" si="1"/>
        <v>1800</v>
      </c>
    </row>
    <row r="66" ht="32.25" spans="1:13">
      <c r="A66" s="6">
        <v>63</v>
      </c>
      <c r="B66" s="8" t="s">
        <v>166</v>
      </c>
      <c r="C66" s="25" t="s">
        <v>167</v>
      </c>
      <c r="D66" s="11" t="s">
        <v>168</v>
      </c>
      <c r="E66" s="8" t="s">
        <v>33</v>
      </c>
      <c r="F66" s="8" t="s">
        <v>169</v>
      </c>
      <c r="G66" s="8" t="s">
        <v>170</v>
      </c>
      <c r="H66" s="8" t="s">
        <v>171</v>
      </c>
      <c r="I66" s="11" t="s">
        <v>172</v>
      </c>
      <c r="J66" s="8">
        <v>1</v>
      </c>
      <c r="K66" s="8">
        <v>315000</v>
      </c>
      <c r="L66" s="12">
        <v>38600</v>
      </c>
      <c r="M66" s="13">
        <f t="shared" si="1"/>
        <v>38600</v>
      </c>
    </row>
    <row r="67" ht="33" spans="1:13">
      <c r="A67" s="8">
        <v>64</v>
      </c>
      <c r="B67" s="8" t="s">
        <v>53</v>
      </c>
      <c r="C67" s="8" t="s">
        <v>173</v>
      </c>
      <c r="D67" s="11" t="s">
        <v>174</v>
      </c>
      <c r="E67" s="10" t="s">
        <v>20</v>
      </c>
      <c r="F67" s="11" t="s">
        <v>21</v>
      </c>
      <c r="G67" s="8" t="s">
        <v>22</v>
      </c>
      <c r="H67" s="8" t="s">
        <v>23</v>
      </c>
      <c r="I67" s="11" t="s">
        <v>24</v>
      </c>
      <c r="J67" s="8">
        <v>5</v>
      </c>
      <c r="K67" s="8">
        <v>42999</v>
      </c>
      <c r="L67" s="12">
        <v>14400</v>
      </c>
      <c r="M67" s="13">
        <f t="shared" si="1"/>
        <v>72000</v>
      </c>
    </row>
    <row r="68" ht="21.75" spans="1:13">
      <c r="A68" s="6">
        <v>65</v>
      </c>
      <c r="B68" s="8" t="s">
        <v>166</v>
      </c>
      <c r="C68" s="25" t="s">
        <v>175</v>
      </c>
      <c r="D68" s="8" t="s">
        <v>176</v>
      </c>
      <c r="E68" s="8" t="s">
        <v>28</v>
      </c>
      <c r="F68" s="8" t="s">
        <v>29</v>
      </c>
      <c r="G68" s="8" t="s">
        <v>58</v>
      </c>
      <c r="H68" s="8" t="s">
        <v>177</v>
      </c>
      <c r="I68" s="11" t="s">
        <v>37</v>
      </c>
      <c r="J68" s="8">
        <v>1</v>
      </c>
      <c r="K68" s="8">
        <v>8300</v>
      </c>
      <c r="L68" s="12">
        <v>1800</v>
      </c>
      <c r="M68" s="13">
        <f t="shared" si="1"/>
        <v>1800</v>
      </c>
    </row>
    <row r="69" ht="32.25" spans="1:13">
      <c r="A69" s="16">
        <v>66</v>
      </c>
      <c r="B69" s="16" t="s">
        <v>42</v>
      </c>
      <c r="C69" s="26" t="s">
        <v>178</v>
      </c>
      <c r="D69" s="27" t="s">
        <v>179</v>
      </c>
      <c r="E69" s="17" t="s">
        <v>20</v>
      </c>
      <c r="F69" s="18" t="s">
        <v>21</v>
      </c>
      <c r="G69" s="16" t="s">
        <v>22</v>
      </c>
      <c r="H69" s="16" t="s">
        <v>23</v>
      </c>
      <c r="I69" s="18" t="s">
        <v>24</v>
      </c>
      <c r="J69" s="16">
        <v>1</v>
      </c>
      <c r="K69" s="16">
        <v>42999</v>
      </c>
      <c r="L69" s="19">
        <v>14400</v>
      </c>
      <c r="M69" s="13">
        <f t="shared" si="1"/>
        <v>14400</v>
      </c>
    </row>
    <row r="70" ht="42" customHeight="1" spans="1:13">
      <c r="A70" s="16">
        <v>67</v>
      </c>
      <c r="B70" s="8" t="s">
        <v>180</v>
      </c>
      <c r="C70" s="8" t="s">
        <v>181</v>
      </c>
      <c r="D70" s="7" t="s">
        <v>182</v>
      </c>
      <c r="E70" s="28" t="s">
        <v>20</v>
      </c>
      <c r="F70" s="25" t="s">
        <v>183</v>
      </c>
      <c r="G70" s="8" t="s">
        <v>22</v>
      </c>
      <c r="H70" s="8" t="s">
        <v>184</v>
      </c>
      <c r="I70" s="25" t="s">
        <v>185</v>
      </c>
      <c r="J70" s="8">
        <v>1</v>
      </c>
      <c r="K70" s="8">
        <v>49999</v>
      </c>
      <c r="L70" s="12">
        <v>14400</v>
      </c>
      <c r="M70" s="13">
        <v>14400</v>
      </c>
    </row>
    <row r="71" ht="42" customHeight="1" spans="1:13">
      <c r="A71" s="16">
        <v>68</v>
      </c>
      <c r="B71" s="8" t="s">
        <v>180</v>
      </c>
      <c r="C71" s="8" t="s">
        <v>186</v>
      </c>
      <c r="D71" s="11" t="s">
        <v>187</v>
      </c>
      <c r="E71" s="28" t="s">
        <v>20</v>
      </c>
      <c r="F71" s="25" t="s">
        <v>183</v>
      </c>
      <c r="G71" s="8" t="s">
        <v>22</v>
      </c>
      <c r="H71" s="8" t="s">
        <v>184</v>
      </c>
      <c r="I71" s="25" t="s">
        <v>185</v>
      </c>
      <c r="J71" s="8">
        <v>1</v>
      </c>
      <c r="K71" s="8">
        <v>49999</v>
      </c>
      <c r="L71" s="12">
        <v>14400</v>
      </c>
      <c r="M71" s="13">
        <v>14400</v>
      </c>
    </row>
    <row r="72" ht="38" customHeight="1" spans="1:13">
      <c r="A72" s="16">
        <v>69</v>
      </c>
      <c r="B72" s="8" t="s">
        <v>188</v>
      </c>
      <c r="C72" s="8" t="s">
        <v>189</v>
      </c>
      <c r="D72" s="25" t="s">
        <v>190</v>
      </c>
      <c r="E72" s="25" t="s">
        <v>191</v>
      </c>
      <c r="F72" s="25" t="s">
        <v>192</v>
      </c>
      <c r="G72" s="8" t="s">
        <v>193</v>
      </c>
      <c r="H72" s="8" t="s">
        <v>194</v>
      </c>
      <c r="I72" s="25" t="s">
        <v>195</v>
      </c>
      <c r="J72" s="8">
        <v>1</v>
      </c>
      <c r="K72" s="8">
        <v>47000</v>
      </c>
      <c r="L72" s="12">
        <v>14500</v>
      </c>
      <c r="M72" s="13">
        <v>14500</v>
      </c>
    </row>
    <row r="73" ht="42" customHeight="1" spans="1:13">
      <c r="A73" s="16">
        <v>70</v>
      </c>
      <c r="B73" s="8" t="s">
        <v>196</v>
      </c>
      <c r="C73" s="8" t="s">
        <v>197</v>
      </c>
      <c r="D73" s="11" t="s">
        <v>198</v>
      </c>
      <c r="E73" s="28" t="s">
        <v>20</v>
      </c>
      <c r="F73" s="25" t="s">
        <v>183</v>
      </c>
      <c r="G73" s="8" t="s">
        <v>22</v>
      </c>
      <c r="H73" s="8" t="s">
        <v>184</v>
      </c>
      <c r="I73" s="25" t="s">
        <v>185</v>
      </c>
      <c r="J73" s="8">
        <v>5</v>
      </c>
      <c r="K73" s="8">
        <v>49999</v>
      </c>
      <c r="L73" s="12">
        <v>14400</v>
      </c>
      <c r="M73" s="13">
        <f>L73*J73</f>
        <v>72000</v>
      </c>
    </row>
    <row r="74" ht="42" customHeight="1" spans="1:13">
      <c r="A74" s="16">
        <v>71</v>
      </c>
      <c r="B74" s="8" t="s">
        <v>199</v>
      </c>
      <c r="C74" s="25" t="s">
        <v>200</v>
      </c>
      <c r="D74" s="11" t="s">
        <v>201</v>
      </c>
      <c r="E74" s="28" t="s">
        <v>20</v>
      </c>
      <c r="F74" s="25" t="s">
        <v>183</v>
      </c>
      <c r="G74" s="8" t="s">
        <v>22</v>
      </c>
      <c r="H74" s="8" t="s">
        <v>184</v>
      </c>
      <c r="I74" s="25" t="s">
        <v>185</v>
      </c>
      <c r="J74" s="8">
        <v>1</v>
      </c>
      <c r="K74" s="8">
        <v>49999</v>
      </c>
      <c r="L74" s="12">
        <v>14400</v>
      </c>
      <c r="M74" s="13">
        <v>14400</v>
      </c>
    </row>
    <row r="75" ht="42" customHeight="1" spans="1:13">
      <c r="A75" s="16">
        <v>72</v>
      </c>
      <c r="B75" s="8" t="s">
        <v>199</v>
      </c>
      <c r="C75" s="25" t="s">
        <v>202</v>
      </c>
      <c r="D75" s="11" t="s">
        <v>203</v>
      </c>
      <c r="E75" s="28" t="s">
        <v>20</v>
      </c>
      <c r="F75" s="25" t="s">
        <v>183</v>
      </c>
      <c r="G75" s="8" t="s">
        <v>22</v>
      </c>
      <c r="H75" s="8" t="s">
        <v>184</v>
      </c>
      <c r="I75" s="25" t="s">
        <v>185</v>
      </c>
      <c r="J75" s="8">
        <v>1</v>
      </c>
      <c r="K75" s="8">
        <v>49999</v>
      </c>
      <c r="L75" s="12">
        <v>14400</v>
      </c>
      <c r="M75" s="13">
        <v>14400</v>
      </c>
    </row>
    <row r="76" ht="42" customHeight="1" spans="1:13">
      <c r="A76" s="16">
        <v>73</v>
      </c>
      <c r="B76" s="8" t="s">
        <v>204</v>
      </c>
      <c r="C76" s="25" t="s">
        <v>205</v>
      </c>
      <c r="D76" s="11" t="s">
        <v>206</v>
      </c>
      <c r="E76" s="28" t="s">
        <v>20</v>
      </c>
      <c r="F76" s="25" t="s">
        <v>183</v>
      </c>
      <c r="G76" s="8" t="s">
        <v>45</v>
      </c>
      <c r="H76" s="8" t="s">
        <v>207</v>
      </c>
      <c r="I76" s="25" t="s">
        <v>185</v>
      </c>
      <c r="J76" s="8">
        <v>1</v>
      </c>
      <c r="K76" s="8">
        <v>35999</v>
      </c>
      <c r="L76" s="12">
        <v>9000</v>
      </c>
      <c r="M76" s="13">
        <v>9000</v>
      </c>
    </row>
    <row r="77" ht="47" customHeight="1" spans="1:13">
      <c r="A77" s="16">
        <v>74</v>
      </c>
      <c r="B77" s="8" t="s">
        <v>204</v>
      </c>
      <c r="C77" s="25" t="s">
        <v>208</v>
      </c>
      <c r="D77" s="25" t="s">
        <v>209</v>
      </c>
      <c r="E77" s="25" t="s">
        <v>210</v>
      </c>
      <c r="F77" s="25" t="s">
        <v>211</v>
      </c>
      <c r="G77" s="8" t="s">
        <v>212</v>
      </c>
      <c r="H77" s="8" t="s">
        <v>213</v>
      </c>
      <c r="I77" s="25" t="s">
        <v>214</v>
      </c>
      <c r="J77" s="8">
        <v>1</v>
      </c>
      <c r="K77" s="8">
        <v>390000</v>
      </c>
      <c r="L77" s="12">
        <v>39400</v>
      </c>
      <c r="M77" s="13">
        <v>39400</v>
      </c>
    </row>
    <row r="78" ht="42" customHeight="1" spans="1:13">
      <c r="A78" s="16">
        <v>75</v>
      </c>
      <c r="B78" s="8" t="s">
        <v>188</v>
      </c>
      <c r="C78" s="8" t="s">
        <v>215</v>
      </c>
      <c r="D78" s="11" t="s">
        <v>216</v>
      </c>
      <c r="E78" s="28" t="s">
        <v>20</v>
      </c>
      <c r="F78" s="25" t="s">
        <v>183</v>
      </c>
      <c r="G78" s="8" t="s">
        <v>22</v>
      </c>
      <c r="H78" s="8" t="s">
        <v>184</v>
      </c>
      <c r="I78" s="25" t="s">
        <v>185</v>
      </c>
      <c r="J78" s="8">
        <v>1</v>
      </c>
      <c r="K78" s="8">
        <v>52999</v>
      </c>
      <c r="L78" s="12">
        <v>14400</v>
      </c>
      <c r="M78" s="13">
        <v>14400</v>
      </c>
    </row>
    <row r="79" ht="42" customHeight="1" spans="1:13">
      <c r="A79" s="16">
        <v>76</v>
      </c>
      <c r="B79" s="8" t="s">
        <v>188</v>
      </c>
      <c r="C79" s="8" t="s">
        <v>215</v>
      </c>
      <c r="D79" s="11" t="s">
        <v>216</v>
      </c>
      <c r="E79" s="28" t="s">
        <v>20</v>
      </c>
      <c r="F79" s="25" t="s">
        <v>183</v>
      </c>
      <c r="G79" s="8" t="s">
        <v>22</v>
      </c>
      <c r="H79" s="8" t="s">
        <v>184</v>
      </c>
      <c r="I79" s="25" t="s">
        <v>185</v>
      </c>
      <c r="J79" s="8">
        <v>1</v>
      </c>
      <c r="K79" s="8">
        <v>52999</v>
      </c>
      <c r="L79" s="12">
        <v>14400</v>
      </c>
      <c r="M79" s="13">
        <v>14400</v>
      </c>
    </row>
    <row r="80" ht="45" spans="1:13">
      <c r="A80" s="16">
        <v>77</v>
      </c>
      <c r="B80" s="8" t="s">
        <v>217</v>
      </c>
      <c r="C80" s="25" t="s">
        <v>218</v>
      </c>
      <c r="D80" s="11" t="s">
        <v>219</v>
      </c>
      <c r="E80" s="25" t="s">
        <v>220</v>
      </c>
      <c r="F80" s="25" t="s">
        <v>221</v>
      </c>
      <c r="G80" s="8" t="s">
        <v>35</v>
      </c>
      <c r="H80" s="8" t="s">
        <v>222</v>
      </c>
      <c r="I80" s="25" t="s">
        <v>223</v>
      </c>
      <c r="J80" s="8">
        <v>1</v>
      </c>
      <c r="K80" s="8">
        <v>179800</v>
      </c>
      <c r="L80" s="12">
        <v>41900</v>
      </c>
      <c r="M80" s="13">
        <v>41900</v>
      </c>
    </row>
    <row r="81" ht="42" customHeight="1" spans="1:13">
      <c r="A81" s="16">
        <v>78</v>
      </c>
      <c r="B81" s="8" t="s">
        <v>199</v>
      </c>
      <c r="C81" s="25" t="s">
        <v>224</v>
      </c>
      <c r="D81" s="11" t="s">
        <v>225</v>
      </c>
      <c r="E81" s="28" t="s">
        <v>20</v>
      </c>
      <c r="F81" s="25" t="s">
        <v>183</v>
      </c>
      <c r="G81" s="8" t="s">
        <v>22</v>
      </c>
      <c r="H81" s="8" t="s">
        <v>226</v>
      </c>
      <c r="I81" s="25" t="s">
        <v>227</v>
      </c>
      <c r="J81" s="8">
        <v>1</v>
      </c>
      <c r="K81" s="8">
        <v>42999</v>
      </c>
      <c r="L81" s="12">
        <v>14400</v>
      </c>
      <c r="M81" s="13">
        <v>14400</v>
      </c>
    </row>
    <row r="82" ht="42" customHeight="1" spans="1:13">
      <c r="A82" s="16">
        <v>79</v>
      </c>
      <c r="B82" s="8" t="s">
        <v>204</v>
      </c>
      <c r="C82" s="25" t="s">
        <v>228</v>
      </c>
      <c r="D82" s="11" t="s">
        <v>229</v>
      </c>
      <c r="E82" s="28" t="s">
        <v>20</v>
      </c>
      <c r="F82" s="25" t="s">
        <v>183</v>
      </c>
      <c r="G82" s="8" t="s">
        <v>22</v>
      </c>
      <c r="H82" s="8" t="s">
        <v>230</v>
      </c>
      <c r="I82" s="25" t="s">
        <v>227</v>
      </c>
      <c r="J82" s="8">
        <v>1</v>
      </c>
      <c r="K82" s="8">
        <v>62999</v>
      </c>
      <c r="L82" s="12">
        <v>14400</v>
      </c>
      <c r="M82" s="13">
        <v>14400</v>
      </c>
    </row>
    <row r="83" ht="42" customHeight="1" spans="1:13">
      <c r="A83" s="16">
        <v>80</v>
      </c>
      <c r="B83" s="8" t="s">
        <v>199</v>
      </c>
      <c r="C83" s="25" t="s">
        <v>231</v>
      </c>
      <c r="D83" s="11" t="s">
        <v>227</v>
      </c>
      <c r="E83" s="28" t="s">
        <v>20</v>
      </c>
      <c r="F83" s="25" t="s">
        <v>183</v>
      </c>
      <c r="G83" s="8" t="s">
        <v>22</v>
      </c>
      <c r="H83" s="8" t="s">
        <v>232</v>
      </c>
      <c r="I83" s="25" t="s">
        <v>233</v>
      </c>
      <c r="J83" s="8">
        <v>1</v>
      </c>
      <c r="K83" s="8">
        <v>41999</v>
      </c>
      <c r="L83" s="12">
        <v>14400</v>
      </c>
      <c r="M83" s="13">
        <v>14400</v>
      </c>
    </row>
    <row r="84" ht="42" customHeight="1" spans="1:13">
      <c r="A84" s="16">
        <v>81</v>
      </c>
      <c r="B84" s="8" t="s">
        <v>204</v>
      </c>
      <c r="C84" s="25" t="s">
        <v>234</v>
      </c>
      <c r="D84" s="11" t="s">
        <v>235</v>
      </c>
      <c r="E84" s="28" t="s">
        <v>20</v>
      </c>
      <c r="F84" s="25" t="s">
        <v>183</v>
      </c>
      <c r="G84" s="8" t="s">
        <v>22</v>
      </c>
      <c r="H84" s="8" t="s">
        <v>230</v>
      </c>
      <c r="I84" s="25" t="s">
        <v>227</v>
      </c>
      <c r="J84" s="8">
        <v>1</v>
      </c>
      <c r="K84" s="8">
        <v>64999</v>
      </c>
      <c r="L84" s="12">
        <v>14400</v>
      </c>
      <c r="M84" s="13">
        <v>14400</v>
      </c>
    </row>
    <row r="85" ht="42" customHeight="1" spans="1:13">
      <c r="A85" s="16">
        <v>82</v>
      </c>
      <c r="B85" s="8" t="s">
        <v>204</v>
      </c>
      <c r="C85" s="25" t="s">
        <v>234</v>
      </c>
      <c r="D85" s="11" t="s">
        <v>236</v>
      </c>
      <c r="E85" s="28" t="s">
        <v>20</v>
      </c>
      <c r="F85" s="25" t="s">
        <v>183</v>
      </c>
      <c r="G85" s="8" t="s">
        <v>22</v>
      </c>
      <c r="H85" s="8" t="s">
        <v>226</v>
      </c>
      <c r="I85" s="25" t="s">
        <v>227</v>
      </c>
      <c r="J85" s="8">
        <v>1</v>
      </c>
      <c r="K85" s="8">
        <v>48999</v>
      </c>
      <c r="L85" s="12">
        <v>14400</v>
      </c>
      <c r="M85" s="13">
        <v>14400</v>
      </c>
    </row>
    <row r="86" ht="42" customHeight="1" spans="1:13">
      <c r="A86" s="16">
        <v>83</v>
      </c>
      <c r="B86" s="8" t="s">
        <v>180</v>
      </c>
      <c r="C86" s="25" t="s">
        <v>89</v>
      </c>
      <c r="D86" s="25" t="s">
        <v>237</v>
      </c>
      <c r="E86" s="28" t="s">
        <v>20</v>
      </c>
      <c r="F86" s="25" t="s">
        <v>183</v>
      </c>
      <c r="G86" s="8" t="s">
        <v>22</v>
      </c>
      <c r="H86" s="8" t="s">
        <v>226</v>
      </c>
      <c r="I86" s="25" t="s">
        <v>227</v>
      </c>
      <c r="J86" s="8">
        <v>1</v>
      </c>
      <c r="K86" s="8">
        <v>44999</v>
      </c>
      <c r="L86" s="12">
        <v>14400</v>
      </c>
      <c r="M86" s="13">
        <v>14400</v>
      </c>
    </row>
    <row r="87" ht="42" customHeight="1" spans="1:13">
      <c r="A87" s="16">
        <v>84</v>
      </c>
      <c r="B87" s="8" t="s">
        <v>196</v>
      </c>
      <c r="C87" s="25" t="s">
        <v>238</v>
      </c>
      <c r="D87" s="11" t="s">
        <v>239</v>
      </c>
      <c r="E87" s="28" t="s">
        <v>20</v>
      </c>
      <c r="F87" s="25" t="s">
        <v>183</v>
      </c>
      <c r="G87" s="8" t="s">
        <v>22</v>
      </c>
      <c r="H87" s="8" t="s">
        <v>230</v>
      </c>
      <c r="I87" s="25" t="s">
        <v>227</v>
      </c>
      <c r="J87" s="8">
        <v>1</v>
      </c>
      <c r="K87" s="8">
        <v>66999</v>
      </c>
      <c r="L87" s="12">
        <v>14400</v>
      </c>
      <c r="M87" s="13">
        <v>14400</v>
      </c>
    </row>
    <row r="88" ht="42" customHeight="1" spans="1:13">
      <c r="A88" s="16">
        <v>85</v>
      </c>
      <c r="B88" s="8" t="s">
        <v>196</v>
      </c>
      <c r="C88" s="25" t="s">
        <v>238</v>
      </c>
      <c r="D88" s="11" t="s">
        <v>239</v>
      </c>
      <c r="E88" s="28" t="s">
        <v>20</v>
      </c>
      <c r="F88" s="25" t="s">
        <v>183</v>
      </c>
      <c r="G88" s="8" t="s">
        <v>22</v>
      </c>
      <c r="H88" s="8" t="s">
        <v>226</v>
      </c>
      <c r="I88" s="25" t="s">
        <v>227</v>
      </c>
      <c r="J88" s="8">
        <v>1</v>
      </c>
      <c r="K88" s="8">
        <v>51999</v>
      </c>
      <c r="L88" s="12">
        <v>14400</v>
      </c>
      <c r="M88" s="13">
        <v>14400</v>
      </c>
    </row>
    <row r="89" ht="42" customHeight="1" spans="1:13">
      <c r="A89" s="16">
        <v>86</v>
      </c>
      <c r="B89" s="8" t="s">
        <v>188</v>
      </c>
      <c r="C89" s="25" t="s">
        <v>240</v>
      </c>
      <c r="D89" s="11" t="s">
        <v>241</v>
      </c>
      <c r="E89" s="28" t="s">
        <v>20</v>
      </c>
      <c r="F89" s="25" t="s">
        <v>183</v>
      </c>
      <c r="G89" s="8" t="s">
        <v>22</v>
      </c>
      <c r="H89" s="8" t="s">
        <v>230</v>
      </c>
      <c r="I89" s="25" t="s">
        <v>227</v>
      </c>
      <c r="J89" s="8">
        <v>1</v>
      </c>
      <c r="K89" s="8">
        <v>62999</v>
      </c>
      <c r="L89" s="12">
        <v>14400</v>
      </c>
      <c r="M89" s="13">
        <v>14400</v>
      </c>
    </row>
    <row r="90" ht="42" customHeight="1" spans="1:13">
      <c r="A90" s="16">
        <v>87</v>
      </c>
      <c r="B90" s="8" t="s">
        <v>188</v>
      </c>
      <c r="C90" s="25" t="s">
        <v>240</v>
      </c>
      <c r="D90" s="11" t="s">
        <v>241</v>
      </c>
      <c r="E90" s="28" t="s">
        <v>20</v>
      </c>
      <c r="F90" s="25" t="s">
        <v>183</v>
      </c>
      <c r="G90" s="8" t="s">
        <v>22</v>
      </c>
      <c r="H90" s="8" t="s">
        <v>226</v>
      </c>
      <c r="I90" s="25" t="s">
        <v>227</v>
      </c>
      <c r="J90" s="8">
        <v>1</v>
      </c>
      <c r="K90" s="8">
        <v>44999</v>
      </c>
      <c r="L90" s="12">
        <v>14400</v>
      </c>
      <c r="M90" s="13">
        <v>14400</v>
      </c>
    </row>
    <row r="91" ht="42" customHeight="1" spans="1:13">
      <c r="A91" s="16">
        <v>88</v>
      </c>
      <c r="B91" s="8" t="s">
        <v>242</v>
      </c>
      <c r="C91" s="25" t="s">
        <v>243</v>
      </c>
      <c r="D91" s="11" t="s">
        <v>244</v>
      </c>
      <c r="E91" s="28" t="s">
        <v>20</v>
      </c>
      <c r="F91" s="25" t="s">
        <v>183</v>
      </c>
      <c r="G91" s="8" t="s">
        <v>22</v>
      </c>
      <c r="H91" s="8" t="s">
        <v>226</v>
      </c>
      <c r="I91" s="25" t="s">
        <v>227</v>
      </c>
      <c r="J91" s="8">
        <v>1</v>
      </c>
      <c r="K91" s="8">
        <v>45999</v>
      </c>
      <c r="L91" s="12">
        <v>14400</v>
      </c>
      <c r="M91" s="13">
        <v>14400</v>
      </c>
    </row>
    <row r="92" ht="42" customHeight="1" spans="1:13">
      <c r="A92" s="16">
        <v>89</v>
      </c>
      <c r="B92" s="8" t="s">
        <v>199</v>
      </c>
      <c r="C92" s="25" t="s">
        <v>245</v>
      </c>
      <c r="D92" s="11" t="s">
        <v>246</v>
      </c>
      <c r="E92" s="28" t="s">
        <v>20</v>
      </c>
      <c r="F92" s="25" t="s">
        <v>183</v>
      </c>
      <c r="G92" s="8" t="s">
        <v>22</v>
      </c>
      <c r="H92" s="8" t="s">
        <v>226</v>
      </c>
      <c r="I92" s="25" t="s">
        <v>227</v>
      </c>
      <c r="J92" s="8">
        <v>1</v>
      </c>
      <c r="K92" s="8">
        <v>42999</v>
      </c>
      <c r="L92" s="12">
        <v>14400</v>
      </c>
      <c r="M92" s="13">
        <v>14400</v>
      </c>
    </row>
    <row r="93" ht="42" customHeight="1" spans="1:13">
      <c r="A93" s="16">
        <v>90</v>
      </c>
      <c r="B93" s="8" t="s">
        <v>180</v>
      </c>
      <c r="C93" s="25" t="s">
        <v>247</v>
      </c>
      <c r="D93" s="25" t="s">
        <v>248</v>
      </c>
      <c r="E93" s="28" t="s">
        <v>20</v>
      </c>
      <c r="F93" s="25" t="s">
        <v>183</v>
      </c>
      <c r="G93" s="8" t="s">
        <v>22</v>
      </c>
      <c r="H93" s="8" t="s">
        <v>226</v>
      </c>
      <c r="I93" s="25" t="s">
        <v>227</v>
      </c>
      <c r="J93" s="8">
        <v>1</v>
      </c>
      <c r="K93" s="8">
        <v>51999</v>
      </c>
      <c r="L93" s="12">
        <v>14400</v>
      </c>
      <c r="M93" s="13">
        <v>14400</v>
      </c>
    </row>
    <row r="94" ht="42" customHeight="1" spans="1:13">
      <c r="A94" s="16">
        <v>91</v>
      </c>
      <c r="B94" s="8" t="s">
        <v>199</v>
      </c>
      <c r="C94" s="25" t="s">
        <v>249</v>
      </c>
      <c r="D94" s="25" t="s">
        <v>250</v>
      </c>
      <c r="E94" s="28" t="s">
        <v>20</v>
      </c>
      <c r="F94" s="25" t="s">
        <v>183</v>
      </c>
      <c r="G94" s="8" t="s">
        <v>22</v>
      </c>
      <c r="H94" s="8" t="s">
        <v>230</v>
      </c>
      <c r="I94" s="25" t="s">
        <v>227</v>
      </c>
      <c r="J94" s="8">
        <v>1</v>
      </c>
      <c r="K94" s="8">
        <v>59999</v>
      </c>
      <c r="L94" s="12">
        <v>14400</v>
      </c>
      <c r="M94" s="13">
        <v>14400</v>
      </c>
    </row>
    <row r="95" ht="42" customHeight="1" spans="1:13">
      <c r="A95" s="16">
        <v>92</v>
      </c>
      <c r="B95" s="8" t="s">
        <v>199</v>
      </c>
      <c r="C95" s="25" t="s">
        <v>251</v>
      </c>
      <c r="D95" s="11" t="s">
        <v>252</v>
      </c>
      <c r="E95" s="28" t="s">
        <v>20</v>
      </c>
      <c r="F95" s="25" t="s">
        <v>183</v>
      </c>
      <c r="G95" s="8" t="s">
        <v>22</v>
      </c>
      <c r="H95" s="8" t="s">
        <v>226</v>
      </c>
      <c r="I95" s="25" t="s">
        <v>227</v>
      </c>
      <c r="J95" s="8">
        <v>1</v>
      </c>
      <c r="K95" s="8">
        <v>46999</v>
      </c>
      <c r="L95" s="12">
        <v>14400</v>
      </c>
      <c r="M95" s="13">
        <v>14400</v>
      </c>
    </row>
    <row r="96" ht="42" customHeight="1" spans="1:13">
      <c r="A96" s="16">
        <v>93</v>
      </c>
      <c r="B96" s="8" t="s">
        <v>199</v>
      </c>
      <c r="C96" s="25" t="s">
        <v>253</v>
      </c>
      <c r="D96" s="11" t="s">
        <v>254</v>
      </c>
      <c r="E96" s="28" t="s">
        <v>20</v>
      </c>
      <c r="F96" s="25" t="s">
        <v>183</v>
      </c>
      <c r="G96" s="8" t="s">
        <v>22</v>
      </c>
      <c r="H96" s="8" t="s">
        <v>226</v>
      </c>
      <c r="I96" s="25" t="s">
        <v>227</v>
      </c>
      <c r="J96" s="8">
        <v>1</v>
      </c>
      <c r="K96" s="8">
        <v>42999</v>
      </c>
      <c r="L96" s="12">
        <v>14400</v>
      </c>
      <c r="M96" s="13">
        <v>14400</v>
      </c>
    </row>
    <row r="97" ht="42" customHeight="1" spans="1:13">
      <c r="A97" s="16">
        <v>94</v>
      </c>
      <c r="B97" s="8" t="s">
        <v>199</v>
      </c>
      <c r="C97" s="25" t="s">
        <v>255</v>
      </c>
      <c r="D97" s="11" t="s">
        <v>256</v>
      </c>
      <c r="E97" s="28" t="s">
        <v>20</v>
      </c>
      <c r="F97" s="25" t="s">
        <v>183</v>
      </c>
      <c r="G97" s="8" t="s">
        <v>22</v>
      </c>
      <c r="H97" s="8" t="s">
        <v>226</v>
      </c>
      <c r="I97" s="25" t="s">
        <v>227</v>
      </c>
      <c r="J97" s="8">
        <v>1</v>
      </c>
      <c r="K97" s="8">
        <v>44999</v>
      </c>
      <c r="L97" s="12">
        <v>14400</v>
      </c>
      <c r="M97" s="13">
        <v>14400</v>
      </c>
    </row>
    <row r="98" ht="42" customHeight="1" spans="1:13">
      <c r="A98" s="16">
        <v>95</v>
      </c>
      <c r="B98" s="8" t="s">
        <v>204</v>
      </c>
      <c r="C98" s="25" t="s">
        <v>234</v>
      </c>
      <c r="D98" s="11" t="s">
        <v>257</v>
      </c>
      <c r="E98" s="28" t="s">
        <v>20</v>
      </c>
      <c r="F98" s="25" t="s">
        <v>183</v>
      </c>
      <c r="G98" s="8" t="s">
        <v>22</v>
      </c>
      <c r="H98" s="8" t="s">
        <v>230</v>
      </c>
      <c r="I98" s="25" t="s">
        <v>227</v>
      </c>
      <c r="J98" s="8">
        <v>1</v>
      </c>
      <c r="K98" s="8">
        <v>64999</v>
      </c>
      <c r="L98" s="12">
        <v>14400</v>
      </c>
      <c r="M98" s="13">
        <v>14400</v>
      </c>
    </row>
    <row r="99" ht="42" customHeight="1" spans="1:13">
      <c r="A99" s="16">
        <v>96</v>
      </c>
      <c r="B99" s="8" t="s">
        <v>204</v>
      </c>
      <c r="C99" s="25" t="s">
        <v>234</v>
      </c>
      <c r="D99" s="11" t="s">
        <v>257</v>
      </c>
      <c r="E99" s="28" t="s">
        <v>20</v>
      </c>
      <c r="F99" s="25" t="s">
        <v>183</v>
      </c>
      <c r="G99" s="8" t="s">
        <v>22</v>
      </c>
      <c r="H99" s="8" t="s">
        <v>230</v>
      </c>
      <c r="I99" s="25" t="s">
        <v>227</v>
      </c>
      <c r="J99" s="8">
        <v>1</v>
      </c>
      <c r="K99" s="8">
        <v>67999</v>
      </c>
      <c r="L99" s="12">
        <v>14400</v>
      </c>
      <c r="M99" s="13">
        <v>14400</v>
      </c>
    </row>
    <row r="100" ht="42" customHeight="1" spans="1:13">
      <c r="A100" s="16">
        <v>97</v>
      </c>
      <c r="B100" s="8" t="s">
        <v>180</v>
      </c>
      <c r="C100" s="8" t="s">
        <v>258</v>
      </c>
      <c r="D100" s="25" t="s">
        <v>259</v>
      </c>
      <c r="E100" s="28" t="s">
        <v>20</v>
      </c>
      <c r="F100" s="25" t="s">
        <v>183</v>
      </c>
      <c r="G100" s="8" t="s">
        <v>22</v>
      </c>
      <c r="H100" s="8" t="s">
        <v>230</v>
      </c>
      <c r="I100" s="25" t="s">
        <v>227</v>
      </c>
      <c r="J100" s="8">
        <v>1</v>
      </c>
      <c r="K100" s="8">
        <v>59999</v>
      </c>
      <c r="L100" s="12">
        <v>14400</v>
      </c>
      <c r="M100" s="13">
        <v>14400</v>
      </c>
    </row>
    <row r="101" ht="42" customHeight="1" spans="1:13">
      <c r="A101" s="16">
        <v>98</v>
      </c>
      <c r="B101" s="8" t="s">
        <v>204</v>
      </c>
      <c r="C101" s="25" t="s">
        <v>260</v>
      </c>
      <c r="D101" s="11" t="s">
        <v>261</v>
      </c>
      <c r="E101" s="28" t="s">
        <v>20</v>
      </c>
      <c r="F101" s="25" t="s">
        <v>183</v>
      </c>
      <c r="G101" s="8" t="s">
        <v>22</v>
      </c>
      <c r="H101" s="8" t="s">
        <v>226</v>
      </c>
      <c r="I101" s="25" t="s">
        <v>227</v>
      </c>
      <c r="J101" s="8">
        <v>1</v>
      </c>
      <c r="K101" s="8">
        <v>49999</v>
      </c>
      <c r="L101" s="12">
        <v>14400</v>
      </c>
      <c r="M101" s="13">
        <v>14400</v>
      </c>
    </row>
    <row r="102" ht="42" customHeight="1" spans="1:13">
      <c r="A102" s="16">
        <v>99</v>
      </c>
      <c r="B102" s="8" t="s">
        <v>180</v>
      </c>
      <c r="C102" s="8" t="s">
        <v>262</v>
      </c>
      <c r="D102" s="25" t="s">
        <v>263</v>
      </c>
      <c r="E102" s="28" t="s">
        <v>20</v>
      </c>
      <c r="F102" s="25" t="s">
        <v>183</v>
      </c>
      <c r="G102" s="8" t="s">
        <v>22</v>
      </c>
      <c r="H102" s="8" t="s">
        <v>230</v>
      </c>
      <c r="I102" s="25" t="s">
        <v>227</v>
      </c>
      <c r="J102" s="8">
        <v>1</v>
      </c>
      <c r="K102" s="8">
        <v>59999</v>
      </c>
      <c r="L102" s="12">
        <v>14400</v>
      </c>
      <c r="M102" s="13">
        <v>14400</v>
      </c>
    </row>
    <row r="103" ht="42" customHeight="1" spans="1:13">
      <c r="A103" s="16">
        <v>100</v>
      </c>
      <c r="B103" s="8" t="s">
        <v>180</v>
      </c>
      <c r="C103" s="25" t="s">
        <v>264</v>
      </c>
      <c r="D103" s="11" t="s">
        <v>265</v>
      </c>
      <c r="E103" s="28" t="s">
        <v>20</v>
      </c>
      <c r="F103" s="25" t="s">
        <v>183</v>
      </c>
      <c r="G103" s="8" t="s">
        <v>22</v>
      </c>
      <c r="H103" s="8" t="s">
        <v>226</v>
      </c>
      <c r="I103" s="25" t="s">
        <v>227</v>
      </c>
      <c r="J103" s="8">
        <v>1</v>
      </c>
      <c r="K103" s="8">
        <v>49999</v>
      </c>
      <c r="L103" s="12">
        <v>14400</v>
      </c>
      <c r="M103" s="13">
        <v>14400</v>
      </c>
    </row>
    <row r="104" ht="42" customHeight="1" spans="1:13">
      <c r="A104" s="16">
        <v>101</v>
      </c>
      <c r="B104" s="8" t="s">
        <v>188</v>
      </c>
      <c r="C104" s="25" t="s">
        <v>266</v>
      </c>
      <c r="D104" s="25" t="s">
        <v>267</v>
      </c>
      <c r="E104" s="28" t="s">
        <v>20</v>
      </c>
      <c r="F104" s="25" t="s">
        <v>183</v>
      </c>
      <c r="G104" s="8" t="s">
        <v>22</v>
      </c>
      <c r="H104" s="8" t="s">
        <v>226</v>
      </c>
      <c r="I104" s="25" t="s">
        <v>227</v>
      </c>
      <c r="J104" s="8">
        <v>1</v>
      </c>
      <c r="K104" s="8">
        <v>42999</v>
      </c>
      <c r="L104" s="12">
        <v>14400</v>
      </c>
      <c r="M104" s="13">
        <v>14400</v>
      </c>
    </row>
    <row r="105" ht="42" customHeight="1" spans="1:13">
      <c r="A105" s="16">
        <v>102</v>
      </c>
      <c r="B105" s="8" t="s">
        <v>242</v>
      </c>
      <c r="C105" s="25" t="s">
        <v>268</v>
      </c>
      <c r="D105" s="11" t="s">
        <v>269</v>
      </c>
      <c r="E105" s="28" t="s">
        <v>20</v>
      </c>
      <c r="F105" s="25" t="s">
        <v>183</v>
      </c>
      <c r="G105" s="8" t="s">
        <v>22</v>
      </c>
      <c r="H105" s="8" t="s">
        <v>226</v>
      </c>
      <c r="I105" s="25" t="s">
        <v>227</v>
      </c>
      <c r="J105" s="8">
        <v>1</v>
      </c>
      <c r="K105" s="8">
        <v>49999</v>
      </c>
      <c r="L105" s="12">
        <v>14400</v>
      </c>
      <c r="M105" s="13">
        <v>14400</v>
      </c>
    </row>
    <row r="106" ht="42" customHeight="1" spans="1:13">
      <c r="A106" s="16">
        <v>103</v>
      </c>
      <c r="B106" s="8" t="s">
        <v>188</v>
      </c>
      <c r="C106" s="8" t="s">
        <v>270</v>
      </c>
      <c r="D106" s="25" t="s">
        <v>271</v>
      </c>
      <c r="E106" s="28" t="s">
        <v>20</v>
      </c>
      <c r="F106" s="25" t="s">
        <v>183</v>
      </c>
      <c r="G106" s="8" t="s">
        <v>22</v>
      </c>
      <c r="H106" s="8" t="s">
        <v>230</v>
      </c>
      <c r="I106" s="25" t="s">
        <v>227</v>
      </c>
      <c r="J106" s="8">
        <v>1</v>
      </c>
      <c r="K106" s="8">
        <v>59999</v>
      </c>
      <c r="L106" s="12">
        <v>14400</v>
      </c>
      <c r="M106" s="13">
        <v>14400</v>
      </c>
    </row>
    <row r="107" ht="42" customHeight="1" spans="1:13">
      <c r="A107" s="16">
        <v>104</v>
      </c>
      <c r="B107" s="8" t="s">
        <v>242</v>
      </c>
      <c r="C107" s="8" t="s">
        <v>272</v>
      </c>
      <c r="D107" s="11" t="s">
        <v>273</v>
      </c>
      <c r="E107" s="25" t="s">
        <v>274</v>
      </c>
      <c r="F107" s="25" t="s">
        <v>275</v>
      </c>
      <c r="G107" s="8" t="s">
        <v>154</v>
      </c>
      <c r="H107" s="8" t="s">
        <v>276</v>
      </c>
      <c r="I107" s="25" t="s">
        <v>277</v>
      </c>
      <c r="J107" s="8">
        <v>1</v>
      </c>
      <c r="K107" s="8">
        <v>12000</v>
      </c>
      <c r="L107" s="12">
        <v>3300</v>
      </c>
      <c r="M107" s="13">
        <v>3300</v>
      </c>
    </row>
    <row r="108" ht="42" customHeight="1" spans="1:13">
      <c r="A108" s="16">
        <v>105</v>
      </c>
      <c r="B108" s="8" t="s">
        <v>188</v>
      </c>
      <c r="C108" s="8" t="s">
        <v>278</v>
      </c>
      <c r="D108" s="25" t="s">
        <v>279</v>
      </c>
      <c r="E108" s="28" t="s">
        <v>20</v>
      </c>
      <c r="F108" s="25" t="s">
        <v>183</v>
      </c>
      <c r="G108" s="8" t="s">
        <v>22</v>
      </c>
      <c r="H108" s="8" t="s">
        <v>230</v>
      </c>
      <c r="I108" s="25" t="s">
        <v>227</v>
      </c>
      <c r="J108" s="8">
        <v>1</v>
      </c>
      <c r="K108" s="8">
        <v>59999</v>
      </c>
      <c r="L108" s="12">
        <v>14400</v>
      </c>
      <c r="M108" s="13">
        <v>14400</v>
      </c>
    </row>
    <row r="109" ht="42" customHeight="1" spans="1:13">
      <c r="A109" s="16">
        <v>106</v>
      </c>
      <c r="B109" s="8" t="s">
        <v>242</v>
      </c>
      <c r="C109" s="25" t="s">
        <v>280</v>
      </c>
      <c r="D109" s="11" t="s">
        <v>273</v>
      </c>
      <c r="E109" s="28" t="s">
        <v>20</v>
      </c>
      <c r="F109" s="25" t="s">
        <v>183</v>
      </c>
      <c r="G109" s="8" t="s">
        <v>22</v>
      </c>
      <c r="H109" s="8" t="s">
        <v>226</v>
      </c>
      <c r="I109" s="25" t="s">
        <v>227</v>
      </c>
      <c r="J109" s="8">
        <v>1</v>
      </c>
      <c r="K109" s="8">
        <v>48999</v>
      </c>
      <c r="L109" s="12">
        <v>14400</v>
      </c>
      <c r="M109" s="13">
        <v>14400</v>
      </c>
    </row>
    <row r="110" ht="42" customHeight="1" spans="1:13">
      <c r="A110" s="16">
        <v>107</v>
      </c>
      <c r="B110" s="8" t="s">
        <v>180</v>
      </c>
      <c r="C110" s="25" t="s">
        <v>281</v>
      </c>
      <c r="D110" s="11" t="s">
        <v>282</v>
      </c>
      <c r="E110" s="28" t="s">
        <v>20</v>
      </c>
      <c r="F110" s="25" t="s">
        <v>183</v>
      </c>
      <c r="G110" s="8" t="s">
        <v>22</v>
      </c>
      <c r="H110" s="8" t="s">
        <v>232</v>
      </c>
      <c r="I110" s="25" t="s">
        <v>227</v>
      </c>
      <c r="J110" s="8">
        <v>1</v>
      </c>
      <c r="K110" s="8">
        <v>44999</v>
      </c>
      <c r="L110" s="12">
        <v>14400</v>
      </c>
      <c r="M110" s="13">
        <v>14400</v>
      </c>
    </row>
    <row r="111" ht="42" customHeight="1" spans="1:13">
      <c r="A111" s="16">
        <v>108</v>
      </c>
      <c r="B111" s="8" t="s">
        <v>283</v>
      </c>
      <c r="C111" s="25" t="s">
        <v>284</v>
      </c>
      <c r="D111" s="11" t="s">
        <v>285</v>
      </c>
      <c r="E111" s="28" t="s">
        <v>20</v>
      </c>
      <c r="F111" s="25" t="s">
        <v>183</v>
      </c>
      <c r="G111" s="8" t="s">
        <v>22</v>
      </c>
      <c r="H111" s="8" t="s">
        <v>230</v>
      </c>
      <c r="I111" s="25" t="s">
        <v>227</v>
      </c>
      <c r="J111" s="8">
        <v>1</v>
      </c>
      <c r="K111" s="8">
        <v>64999</v>
      </c>
      <c r="L111" s="12">
        <v>14400</v>
      </c>
      <c r="M111" s="13">
        <v>14400</v>
      </c>
    </row>
    <row r="112" ht="42" customHeight="1" spans="1:13">
      <c r="A112" s="16">
        <v>109</v>
      </c>
      <c r="B112" s="8" t="s">
        <v>204</v>
      </c>
      <c r="C112" s="25" t="s">
        <v>286</v>
      </c>
      <c r="D112" s="11" t="s">
        <v>287</v>
      </c>
      <c r="E112" s="28" t="s">
        <v>20</v>
      </c>
      <c r="F112" s="25" t="s">
        <v>183</v>
      </c>
      <c r="G112" s="25" t="s">
        <v>22</v>
      </c>
      <c r="H112" s="8" t="s">
        <v>230</v>
      </c>
      <c r="I112" s="25" t="s">
        <v>227</v>
      </c>
      <c r="J112" s="8">
        <v>1</v>
      </c>
      <c r="K112" s="8">
        <v>64999</v>
      </c>
      <c r="L112" s="12">
        <v>14400</v>
      </c>
      <c r="M112" s="13">
        <v>14400</v>
      </c>
    </row>
    <row r="113" ht="42" customHeight="1" spans="1:13">
      <c r="A113" s="16">
        <v>110</v>
      </c>
      <c r="B113" s="8" t="s">
        <v>188</v>
      </c>
      <c r="C113" s="25" t="s">
        <v>288</v>
      </c>
      <c r="D113" s="25" t="s">
        <v>289</v>
      </c>
      <c r="E113" s="28" t="s">
        <v>20</v>
      </c>
      <c r="F113" s="25" t="s">
        <v>183</v>
      </c>
      <c r="G113" s="25" t="s">
        <v>22</v>
      </c>
      <c r="H113" s="8" t="s">
        <v>226</v>
      </c>
      <c r="I113" s="25" t="s">
        <v>233</v>
      </c>
      <c r="J113" s="8">
        <v>1</v>
      </c>
      <c r="K113" s="8">
        <v>42999</v>
      </c>
      <c r="L113" s="12">
        <v>14400</v>
      </c>
      <c r="M113" s="13">
        <v>14400</v>
      </c>
    </row>
    <row r="114" ht="42" customHeight="1" spans="1:13">
      <c r="A114" s="16">
        <v>111</v>
      </c>
      <c r="B114" s="8" t="s">
        <v>199</v>
      </c>
      <c r="C114" s="25" t="s">
        <v>290</v>
      </c>
      <c r="D114" s="8" t="s">
        <v>227</v>
      </c>
      <c r="E114" s="28" t="s">
        <v>20</v>
      </c>
      <c r="F114" s="25" t="s">
        <v>183</v>
      </c>
      <c r="G114" s="8" t="s">
        <v>22</v>
      </c>
      <c r="H114" s="8" t="s">
        <v>226</v>
      </c>
      <c r="I114" s="25" t="s">
        <v>233</v>
      </c>
      <c r="J114" s="8">
        <v>1</v>
      </c>
      <c r="K114" s="8">
        <v>42999</v>
      </c>
      <c r="L114" s="12">
        <v>14400</v>
      </c>
      <c r="M114" s="13">
        <v>14400</v>
      </c>
    </row>
    <row r="115" ht="42" customHeight="1" spans="1:13">
      <c r="A115" s="16">
        <v>112</v>
      </c>
      <c r="B115" s="8" t="s">
        <v>204</v>
      </c>
      <c r="C115" s="25" t="s">
        <v>234</v>
      </c>
      <c r="D115" s="8" t="s">
        <v>291</v>
      </c>
      <c r="E115" s="28" t="s">
        <v>20</v>
      </c>
      <c r="F115" s="25" t="s">
        <v>183</v>
      </c>
      <c r="G115" s="8" t="s">
        <v>22</v>
      </c>
      <c r="H115" s="8" t="s">
        <v>226</v>
      </c>
      <c r="I115" s="25" t="s">
        <v>227</v>
      </c>
      <c r="J115" s="8">
        <v>1</v>
      </c>
      <c r="K115" s="8">
        <v>42999</v>
      </c>
      <c r="L115" s="12">
        <v>14400</v>
      </c>
      <c r="M115" s="13">
        <v>14400</v>
      </c>
    </row>
    <row r="116" ht="42" customHeight="1" spans="1:13">
      <c r="A116" s="16">
        <v>113</v>
      </c>
      <c r="B116" s="8" t="s">
        <v>204</v>
      </c>
      <c r="C116" s="25" t="s">
        <v>234</v>
      </c>
      <c r="D116" s="28" t="s">
        <v>291</v>
      </c>
      <c r="E116" s="28" t="s">
        <v>20</v>
      </c>
      <c r="F116" s="25" t="s">
        <v>183</v>
      </c>
      <c r="G116" s="8" t="s">
        <v>22</v>
      </c>
      <c r="H116" s="8" t="s">
        <v>230</v>
      </c>
      <c r="I116" s="25" t="s">
        <v>227</v>
      </c>
      <c r="J116" s="8">
        <v>1</v>
      </c>
      <c r="K116" s="8">
        <v>66999</v>
      </c>
      <c r="L116" s="12">
        <v>14400</v>
      </c>
      <c r="M116" s="13">
        <v>14400</v>
      </c>
    </row>
    <row r="117" ht="42" customHeight="1" spans="1:13">
      <c r="A117" s="16">
        <v>114</v>
      </c>
      <c r="B117" s="8" t="s">
        <v>204</v>
      </c>
      <c r="C117" s="25" t="s">
        <v>234</v>
      </c>
      <c r="D117" s="28" t="s">
        <v>291</v>
      </c>
      <c r="E117" s="28" t="s">
        <v>20</v>
      </c>
      <c r="F117" s="25" t="s">
        <v>183</v>
      </c>
      <c r="G117" s="8" t="s">
        <v>22</v>
      </c>
      <c r="H117" s="8" t="s">
        <v>226</v>
      </c>
      <c r="I117" s="25" t="s">
        <v>227</v>
      </c>
      <c r="J117" s="8">
        <v>1</v>
      </c>
      <c r="K117" s="8">
        <v>51999</v>
      </c>
      <c r="L117" s="12">
        <v>14400</v>
      </c>
      <c r="M117" s="13">
        <v>14400</v>
      </c>
    </row>
    <row r="118" ht="42" customHeight="1" spans="1:13">
      <c r="A118" s="16">
        <v>115</v>
      </c>
      <c r="B118" s="8" t="s">
        <v>204</v>
      </c>
      <c r="C118" s="25" t="s">
        <v>234</v>
      </c>
      <c r="D118" s="28" t="s">
        <v>235</v>
      </c>
      <c r="E118" s="28" t="s">
        <v>20</v>
      </c>
      <c r="F118" s="25" t="s">
        <v>183</v>
      </c>
      <c r="G118" s="8" t="s">
        <v>22</v>
      </c>
      <c r="H118" s="8" t="s">
        <v>226</v>
      </c>
      <c r="I118" s="25" t="s">
        <v>185</v>
      </c>
      <c r="J118" s="8">
        <v>1</v>
      </c>
      <c r="K118" s="8">
        <v>45999</v>
      </c>
      <c r="L118" s="12">
        <v>14400</v>
      </c>
      <c r="M118" s="13">
        <v>14400</v>
      </c>
    </row>
    <row r="119" ht="42" customHeight="1" spans="1:13">
      <c r="A119" s="16">
        <v>116</v>
      </c>
      <c r="B119" s="8" t="s">
        <v>204</v>
      </c>
      <c r="C119" s="25" t="s">
        <v>234</v>
      </c>
      <c r="D119" s="28" t="s">
        <v>291</v>
      </c>
      <c r="E119" s="28" t="s">
        <v>20</v>
      </c>
      <c r="F119" s="25" t="s">
        <v>183</v>
      </c>
      <c r="G119" s="8" t="s">
        <v>292</v>
      </c>
      <c r="H119" s="8" t="s">
        <v>230</v>
      </c>
      <c r="I119" s="25" t="s">
        <v>185</v>
      </c>
      <c r="J119" s="8">
        <v>1</v>
      </c>
      <c r="K119" s="8">
        <v>59999</v>
      </c>
      <c r="L119" s="12">
        <v>14400</v>
      </c>
      <c r="M119" s="13">
        <v>14400</v>
      </c>
    </row>
    <row r="120" ht="42" customHeight="1" spans="1:13">
      <c r="A120" s="16">
        <v>117</v>
      </c>
      <c r="B120" s="8" t="s">
        <v>204</v>
      </c>
      <c r="C120" s="25" t="s">
        <v>234</v>
      </c>
      <c r="D120" s="28" t="s">
        <v>291</v>
      </c>
      <c r="E120" s="28" t="s">
        <v>20</v>
      </c>
      <c r="F120" s="25" t="s">
        <v>183</v>
      </c>
      <c r="G120" s="8" t="s">
        <v>22</v>
      </c>
      <c r="H120" s="8" t="s">
        <v>230</v>
      </c>
      <c r="I120" s="25" t="s">
        <v>185</v>
      </c>
      <c r="J120" s="8">
        <v>1</v>
      </c>
      <c r="K120" s="8">
        <v>59999</v>
      </c>
      <c r="L120" s="12">
        <v>14400</v>
      </c>
      <c r="M120" s="13">
        <v>14400</v>
      </c>
    </row>
    <row r="121" ht="42" customHeight="1" spans="1:13">
      <c r="A121" s="16">
        <v>118</v>
      </c>
      <c r="B121" s="8" t="s">
        <v>204</v>
      </c>
      <c r="C121" s="25" t="s">
        <v>293</v>
      </c>
      <c r="D121" s="28" t="s">
        <v>206</v>
      </c>
      <c r="E121" s="28" t="s">
        <v>20</v>
      </c>
      <c r="F121" s="25" t="s">
        <v>183</v>
      </c>
      <c r="G121" s="8" t="s">
        <v>22</v>
      </c>
      <c r="H121" s="8" t="s">
        <v>226</v>
      </c>
      <c r="I121" s="25" t="s">
        <v>185</v>
      </c>
      <c r="J121" s="8">
        <v>1</v>
      </c>
      <c r="K121" s="8">
        <v>47999</v>
      </c>
      <c r="L121" s="12">
        <v>14400</v>
      </c>
      <c r="M121" s="13">
        <v>14400</v>
      </c>
    </row>
    <row r="122" ht="42" customHeight="1" spans="1:13">
      <c r="A122" s="16">
        <v>119</v>
      </c>
      <c r="B122" s="8" t="s">
        <v>180</v>
      </c>
      <c r="C122" s="25" t="s">
        <v>281</v>
      </c>
      <c r="D122" s="8" t="s">
        <v>294</v>
      </c>
      <c r="E122" s="28" t="s">
        <v>20</v>
      </c>
      <c r="F122" s="25" t="s">
        <v>183</v>
      </c>
      <c r="G122" s="8" t="s">
        <v>22</v>
      </c>
      <c r="H122" s="8" t="s">
        <v>226</v>
      </c>
      <c r="I122" s="25" t="s">
        <v>185</v>
      </c>
      <c r="J122" s="8">
        <v>1</v>
      </c>
      <c r="K122" s="8">
        <v>49999</v>
      </c>
      <c r="L122" s="12">
        <v>14400</v>
      </c>
      <c r="M122" s="13">
        <v>14400</v>
      </c>
    </row>
    <row r="123" ht="42" customHeight="1" spans="1:13">
      <c r="A123" s="16">
        <v>120</v>
      </c>
      <c r="B123" s="8" t="s">
        <v>180</v>
      </c>
      <c r="C123" s="8" t="s">
        <v>295</v>
      </c>
      <c r="D123" s="11" t="s">
        <v>296</v>
      </c>
      <c r="E123" s="28" t="s">
        <v>20</v>
      </c>
      <c r="F123" s="25" t="s">
        <v>183</v>
      </c>
      <c r="G123" s="8" t="s">
        <v>22</v>
      </c>
      <c r="H123" s="8" t="s">
        <v>226</v>
      </c>
      <c r="I123" s="25" t="s">
        <v>185</v>
      </c>
      <c r="J123" s="8">
        <v>1</v>
      </c>
      <c r="K123" s="8">
        <v>48999</v>
      </c>
      <c r="L123" s="12">
        <v>14400</v>
      </c>
      <c r="M123" s="13">
        <v>14400</v>
      </c>
    </row>
    <row r="124" ht="42" customHeight="1" spans="1:13">
      <c r="A124" s="16">
        <v>121</v>
      </c>
      <c r="B124" s="8" t="s">
        <v>188</v>
      </c>
      <c r="C124" s="25" t="s">
        <v>297</v>
      </c>
      <c r="D124" s="25" t="s">
        <v>298</v>
      </c>
      <c r="E124" s="28" t="s">
        <v>20</v>
      </c>
      <c r="F124" s="25" t="s">
        <v>183</v>
      </c>
      <c r="G124" s="8" t="s">
        <v>22</v>
      </c>
      <c r="H124" s="8" t="s">
        <v>226</v>
      </c>
      <c r="I124" s="25" t="s">
        <v>185</v>
      </c>
      <c r="J124" s="8">
        <v>1</v>
      </c>
      <c r="K124" s="8">
        <v>49999</v>
      </c>
      <c r="L124" s="12">
        <v>14400</v>
      </c>
      <c r="M124" s="13">
        <v>14400</v>
      </c>
    </row>
    <row r="125" ht="42" customHeight="1" spans="1:13">
      <c r="A125" s="16">
        <v>122</v>
      </c>
      <c r="B125" s="8" t="s">
        <v>204</v>
      </c>
      <c r="C125" s="25" t="s">
        <v>299</v>
      </c>
      <c r="D125" s="11" t="s">
        <v>300</v>
      </c>
      <c r="E125" s="28" t="s">
        <v>20</v>
      </c>
      <c r="F125" s="25" t="s">
        <v>183</v>
      </c>
      <c r="G125" s="8" t="s">
        <v>22</v>
      </c>
      <c r="H125" s="8" t="s">
        <v>226</v>
      </c>
      <c r="I125" s="25" t="s">
        <v>301</v>
      </c>
      <c r="J125" s="8">
        <v>1</v>
      </c>
      <c r="K125" s="8">
        <v>33499</v>
      </c>
      <c r="L125" s="12">
        <v>14400</v>
      </c>
      <c r="M125" s="13">
        <v>14400</v>
      </c>
    </row>
    <row r="126" ht="45" spans="1:13">
      <c r="A126" s="16">
        <v>123</v>
      </c>
      <c r="B126" s="8" t="s">
        <v>242</v>
      </c>
      <c r="C126" s="25" t="s">
        <v>302</v>
      </c>
      <c r="D126" s="25" t="s">
        <v>303</v>
      </c>
      <c r="E126" s="25" t="s">
        <v>220</v>
      </c>
      <c r="F126" s="25" t="s">
        <v>221</v>
      </c>
      <c r="G126" s="8" t="s">
        <v>138</v>
      </c>
      <c r="H126" s="8" t="s">
        <v>304</v>
      </c>
      <c r="I126" s="25" t="s">
        <v>223</v>
      </c>
      <c r="J126" s="8">
        <v>1</v>
      </c>
      <c r="K126" s="8">
        <v>168000</v>
      </c>
      <c r="L126" s="12">
        <v>29500</v>
      </c>
      <c r="M126" s="13">
        <v>29500</v>
      </c>
    </row>
    <row r="127" ht="42" customHeight="1" spans="1:13">
      <c r="A127" s="16">
        <v>124</v>
      </c>
      <c r="B127" s="8" t="s">
        <v>217</v>
      </c>
      <c r="C127" s="25" t="s">
        <v>305</v>
      </c>
      <c r="D127" s="25" t="s">
        <v>306</v>
      </c>
      <c r="E127" s="25" t="s">
        <v>191</v>
      </c>
      <c r="F127" s="25" t="s">
        <v>307</v>
      </c>
      <c r="G127" s="8" t="s">
        <v>193</v>
      </c>
      <c r="H127" s="8" t="s">
        <v>308</v>
      </c>
      <c r="I127" s="25" t="s">
        <v>309</v>
      </c>
      <c r="J127" s="8">
        <v>1</v>
      </c>
      <c r="K127" s="8">
        <v>48500</v>
      </c>
      <c r="L127" s="12">
        <v>14500</v>
      </c>
      <c r="M127" s="13">
        <v>14500</v>
      </c>
    </row>
    <row r="128" ht="45" spans="1:13">
      <c r="A128" s="16">
        <v>125</v>
      </c>
      <c r="B128" s="8" t="s">
        <v>217</v>
      </c>
      <c r="C128" s="25" t="s">
        <v>305</v>
      </c>
      <c r="D128" s="25" t="s">
        <v>310</v>
      </c>
      <c r="E128" s="25" t="s">
        <v>220</v>
      </c>
      <c r="F128" s="25" t="s">
        <v>311</v>
      </c>
      <c r="G128" s="8" t="s">
        <v>138</v>
      </c>
      <c r="H128" s="8" t="s">
        <v>312</v>
      </c>
      <c r="I128" s="25" t="s">
        <v>313</v>
      </c>
      <c r="J128" s="8">
        <v>1</v>
      </c>
      <c r="K128" s="8">
        <v>170000</v>
      </c>
      <c r="L128" s="12">
        <v>29500</v>
      </c>
      <c r="M128" s="13">
        <v>29500</v>
      </c>
    </row>
    <row r="129" ht="45" spans="1:17">
      <c r="A129" s="16">
        <v>126</v>
      </c>
      <c r="B129" s="8" t="s">
        <v>180</v>
      </c>
      <c r="C129" s="25" t="s">
        <v>186</v>
      </c>
      <c r="D129" s="11" t="s">
        <v>265</v>
      </c>
      <c r="E129" s="25" t="s">
        <v>314</v>
      </c>
      <c r="F129" s="25" t="s">
        <v>211</v>
      </c>
      <c r="G129" s="8" t="s">
        <v>87</v>
      </c>
      <c r="H129" s="8" t="s">
        <v>315</v>
      </c>
      <c r="I129" s="25" t="s">
        <v>214</v>
      </c>
      <c r="J129" s="8">
        <v>1</v>
      </c>
      <c r="K129" s="8">
        <v>86000</v>
      </c>
      <c r="L129" s="12">
        <v>24900</v>
      </c>
      <c r="M129" s="13">
        <v>24900</v>
      </c>
    </row>
    <row r="130" ht="42" customHeight="1" spans="1:17">
      <c r="A130" s="16">
        <v>127</v>
      </c>
      <c r="B130" s="8" t="s">
        <v>217</v>
      </c>
      <c r="C130" s="25" t="s">
        <v>305</v>
      </c>
      <c r="D130" s="25" t="s">
        <v>310</v>
      </c>
      <c r="E130" s="25" t="s">
        <v>274</v>
      </c>
      <c r="F130" s="25" t="s">
        <v>275</v>
      </c>
      <c r="G130" s="8" t="s">
        <v>316</v>
      </c>
      <c r="H130" s="8" t="s">
        <v>317</v>
      </c>
      <c r="I130" s="25" t="s">
        <v>313</v>
      </c>
      <c r="J130" s="8">
        <v>1</v>
      </c>
      <c r="K130" s="8">
        <v>8500</v>
      </c>
      <c r="L130" s="12">
        <v>1600</v>
      </c>
      <c r="M130" s="13">
        <v>1600</v>
      </c>
    </row>
    <row r="131" ht="42" customHeight="1" spans="1:17">
      <c r="A131" s="16">
        <v>128</v>
      </c>
      <c r="B131" s="8" t="s">
        <v>199</v>
      </c>
      <c r="C131" s="25" t="s">
        <v>318</v>
      </c>
      <c r="D131" s="11" t="s">
        <v>319</v>
      </c>
      <c r="E131" s="25" t="s">
        <v>220</v>
      </c>
      <c r="F131" s="25" t="s">
        <v>221</v>
      </c>
      <c r="G131" s="8" t="s">
        <v>138</v>
      </c>
      <c r="H131" s="8" t="s">
        <v>320</v>
      </c>
      <c r="I131" s="25" t="s">
        <v>321</v>
      </c>
      <c r="J131" s="8">
        <v>1</v>
      </c>
      <c r="K131" s="8">
        <v>190000</v>
      </c>
      <c r="L131" s="12">
        <v>29500</v>
      </c>
      <c r="M131" s="13">
        <v>29500</v>
      </c>
    </row>
    <row r="132" ht="42" customHeight="1" spans="1:17">
      <c r="A132" s="16">
        <v>129</v>
      </c>
      <c r="B132" s="8" t="s">
        <v>199</v>
      </c>
      <c r="C132" s="25" t="s">
        <v>322</v>
      </c>
      <c r="D132" s="25" t="s">
        <v>323</v>
      </c>
      <c r="E132" s="25" t="s">
        <v>324</v>
      </c>
      <c r="F132" s="25" t="s">
        <v>325</v>
      </c>
      <c r="G132" s="8" t="s">
        <v>58</v>
      </c>
      <c r="H132" s="8" t="s">
        <v>326</v>
      </c>
      <c r="I132" s="25" t="s">
        <v>327</v>
      </c>
      <c r="J132" s="8">
        <v>1</v>
      </c>
      <c r="K132" s="8">
        <v>9800</v>
      </c>
      <c r="L132" s="12">
        <v>1800</v>
      </c>
      <c r="M132" s="13">
        <v>1800</v>
      </c>
    </row>
    <row r="133" ht="42" customHeight="1" spans="1:17">
      <c r="A133" s="16">
        <v>130</v>
      </c>
      <c r="B133" s="8" t="s">
        <v>217</v>
      </c>
      <c r="C133" s="25" t="s">
        <v>328</v>
      </c>
      <c r="D133" s="11" t="s">
        <v>219</v>
      </c>
      <c r="E133" s="25" t="s">
        <v>324</v>
      </c>
      <c r="F133" s="25" t="s">
        <v>329</v>
      </c>
      <c r="G133" s="8" t="s">
        <v>58</v>
      </c>
      <c r="H133" s="8" t="s">
        <v>330</v>
      </c>
      <c r="I133" s="25" t="s">
        <v>331</v>
      </c>
      <c r="J133" s="8">
        <v>1</v>
      </c>
      <c r="K133" s="8">
        <v>8800</v>
      </c>
      <c r="L133" s="12">
        <v>1800</v>
      </c>
      <c r="M133" s="13">
        <v>1800</v>
      </c>
      <c r="Q133" s="29"/>
    </row>
    <row r="134" ht="42" customHeight="1" spans="1:17">
      <c r="A134" s="16">
        <v>131</v>
      </c>
      <c r="B134" s="8" t="s">
        <v>217</v>
      </c>
      <c r="C134" s="25" t="s">
        <v>218</v>
      </c>
      <c r="D134" s="11" t="s">
        <v>219</v>
      </c>
      <c r="E134" s="25" t="s">
        <v>324</v>
      </c>
      <c r="F134" s="25" t="s">
        <v>332</v>
      </c>
      <c r="G134" s="8" t="s">
        <v>30</v>
      </c>
      <c r="H134" s="8" t="s">
        <v>333</v>
      </c>
      <c r="I134" s="25" t="s">
        <v>223</v>
      </c>
      <c r="J134" s="8">
        <v>1</v>
      </c>
      <c r="K134" s="8">
        <v>10100</v>
      </c>
      <c r="L134" s="12">
        <v>2300</v>
      </c>
      <c r="M134" s="13">
        <v>2300</v>
      </c>
    </row>
    <row r="135" ht="42" customHeight="1" spans="1:17">
      <c r="A135" s="16">
        <v>132</v>
      </c>
      <c r="B135" s="16" t="s">
        <v>199</v>
      </c>
      <c r="C135" s="26" t="s">
        <v>322</v>
      </c>
      <c r="D135" s="26" t="s">
        <v>323</v>
      </c>
      <c r="E135" s="26" t="s">
        <v>125</v>
      </c>
      <c r="F135" s="26" t="s">
        <v>334</v>
      </c>
      <c r="G135" s="16" t="s">
        <v>125</v>
      </c>
      <c r="H135" s="16" t="s">
        <v>335</v>
      </c>
      <c r="I135" s="26" t="s">
        <v>321</v>
      </c>
      <c r="J135" s="16">
        <v>1</v>
      </c>
      <c r="K135" s="16">
        <v>8600</v>
      </c>
      <c r="L135" s="19">
        <v>1600</v>
      </c>
      <c r="M135" s="13">
        <v>1600</v>
      </c>
    </row>
    <row r="136" ht="45" spans="1:17">
      <c r="A136" s="16">
        <v>133</v>
      </c>
      <c r="B136" s="16" t="s">
        <v>180</v>
      </c>
      <c r="C136" s="26" t="s">
        <v>336</v>
      </c>
      <c r="D136" s="26" t="s">
        <v>337</v>
      </c>
      <c r="E136" s="26" t="s">
        <v>314</v>
      </c>
      <c r="F136" s="26" t="s">
        <v>211</v>
      </c>
      <c r="G136" s="16" t="s">
        <v>87</v>
      </c>
      <c r="H136" s="16" t="s">
        <v>315</v>
      </c>
      <c r="I136" s="26" t="s">
        <v>214</v>
      </c>
      <c r="J136" s="16">
        <v>1</v>
      </c>
      <c r="K136" s="16">
        <v>86000</v>
      </c>
      <c r="L136" s="19">
        <v>24900</v>
      </c>
      <c r="M136" s="13">
        <v>24900</v>
      </c>
    </row>
    <row r="137" ht="42" customHeight="1" spans="1:17">
      <c r="A137" s="16">
        <v>134</v>
      </c>
      <c r="B137" s="16" t="s">
        <v>180</v>
      </c>
      <c r="C137" s="26" t="s">
        <v>130</v>
      </c>
      <c r="D137" s="11" t="s">
        <v>338</v>
      </c>
      <c r="E137" s="26" t="s">
        <v>339</v>
      </c>
      <c r="F137" s="26" t="s">
        <v>340</v>
      </c>
      <c r="G137" s="16" t="s">
        <v>341</v>
      </c>
      <c r="H137" s="16" t="s">
        <v>342</v>
      </c>
      <c r="I137" s="26" t="s">
        <v>277</v>
      </c>
      <c r="J137" s="16">
        <v>1</v>
      </c>
      <c r="K137" s="16">
        <v>10500</v>
      </c>
      <c r="L137" s="19">
        <v>3400</v>
      </c>
      <c r="M137" s="13">
        <v>3400</v>
      </c>
    </row>
    <row r="138" ht="42" customHeight="1" spans="1:17">
      <c r="A138" s="16">
        <v>135</v>
      </c>
      <c r="B138" s="16" t="s">
        <v>242</v>
      </c>
      <c r="C138" s="26" t="s">
        <v>243</v>
      </c>
      <c r="D138" s="11" t="s">
        <v>244</v>
      </c>
      <c r="E138" s="26" t="s">
        <v>339</v>
      </c>
      <c r="F138" s="26" t="s">
        <v>340</v>
      </c>
      <c r="G138" s="16" t="s">
        <v>341</v>
      </c>
      <c r="H138" s="8" t="s">
        <v>342</v>
      </c>
      <c r="I138" s="26" t="s">
        <v>277</v>
      </c>
      <c r="J138" s="16">
        <v>1</v>
      </c>
      <c r="K138" s="16">
        <v>10000</v>
      </c>
      <c r="L138" s="19">
        <v>3400</v>
      </c>
      <c r="M138" s="13">
        <v>3400</v>
      </c>
    </row>
    <row r="139" ht="42" customHeight="1" spans="1:17">
      <c r="A139" s="16">
        <v>136</v>
      </c>
      <c r="B139" s="16" t="s">
        <v>180</v>
      </c>
      <c r="C139" s="26" t="s">
        <v>186</v>
      </c>
      <c r="D139" s="18" t="s">
        <v>265</v>
      </c>
      <c r="E139" s="26" t="s">
        <v>324</v>
      </c>
      <c r="F139" s="26" t="s">
        <v>343</v>
      </c>
      <c r="G139" s="16" t="s">
        <v>30</v>
      </c>
      <c r="H139" s="16" t="s">
        <v>344</v>
      </c>
      <c r="I139" s="26" t="s">
        <v>343</v>
      </c>
      <c r="J139" s="16">
        <v>1</v>
      </c>
      <c r="K139" s="16">
        <v>10000</v>
      </c>
      <c r="L139" s="19">
        <v>2300</v>
      </c>
      <c r="M139" s="20">
        <v>2300</v>
      </c>
    </row>
    <row r="140" ht="42" customHeight="1" spans="1:17">
      <c r="A140" s="30">
        <v>137</v>
      </c>
      <c r="B140" s="30" t="s">
        <v>180</v>
      </c>
      <c r="C140" s="31" t="s">
        <v>186</v>
      </c>
      <c r="D140" s="32" t="s">
        <v>265</v>
      </c>
      <c r="E140" s="31" t="s">
        <v>324</v>
      </c>
      <c r="F140" s="31" t="s">
        <v>343</v>
      </c>
      <c r="G140" s="30" t="s">
        <v>30</v>
      </c>
      <c r="H140" s="30" t="s">
        <v>345</v>
      </c>
      <c r="I140" s="31" t="s">
        <v>343</v>
      </c>
      <c r="J140" s="30">
        <v>1</v>
      </c>
      <c r="K140" s="30">
        <v>8300</v>
      </c>
      <c r="L140" s="30">
        <v>2300</v>
      </c>
      <c r="M140" s="30">
        <v>2300</v>
      </c>
    </row>
    <row r="141" ht="35" customHeight="1" spans="1:17">
      <c r="A141" s="33" t="s">
        <v>346</v>
      </c>
      <c r="B141" s="34"/>
      <c r="C141" s="34"/>
      <c r="D141" s="34"/>
      <c r="E141" s="34"/>
      <c r="F141" s="34"/>
      <c r="G141" s="34"/>
      <c r="H141" s="34"/>
      <c r="I141" s="34"/>
      <c r="J141" s="34">
        <f>SUM(J4:J140)</f>
        <v>157</v>
      </c>
      <c r="K141" s="34">
        <f>SUM(K4:K140)</f>
        <v>7653920</v>
      </c>
      <c r="L141" s="34">
        <f>SUM(L4:L140)</f>
        <v>1893540</v>
      </c>
      <c r="M141" s="34">
        <f>SUM(M4:M140)</f>
        <v>2127860</v>
      </c>
      <c r="N141" s="35"/>
    </row>
  </sheetData>
  <mergeCells count="6">
    <mergeCell ref="A1:M1"/>
    <mergeCell ref="B2:D2"/>
    <mergeCell ref="E2:K2"/>
    <mergeCell ref="L2:M2"/>
    <mergeCell ref="A141:I141"/>
    <mergeCell ref="A2:A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2"/>
  <sheetViews>
    <sheetView topLeftCell="A63" workbookViewId="0">
      <selection activeCell="J77" sqref="J77"/>
    </sheetView>
  </sheetViews>
  <sheetFormatPr defaultColWidth="9" defaultRowHeight="13.5"/>
  <cols>
    <col min="15" max="16" width="12.625"/>
  </cols>
  <sheetData>
    <row r="1" ht="29.25" spans="1:16">
      <c r="A1" s="1" t="s">
        <v>347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15" spans="1:16">
      <c r="A2" s="2" t="s">
        <v>1</v>
      </c>
      <c r="B2" s="2" t="s">
        <v>2</v>
      </c>
      <c r="C2" s="2"/>
      <c r="D2" s="2"/>
      <c r="E2" s="2" t="s">
        <v>3</v>
      </c>
      <c r="F2" s="2"/>
      <c r="G2" s="2"/>
      <c r="H2" s="2"/>
      <c r="I2" s="2"/>
      <c r="J2" s="2"/>
      <c r="K2" s="2"/>
      <c r="L2" s="3" t="s">
        <v>4</v>
      </c>
      <c r="M2" s="4"/>
    </row>
    <row r="3" ht="57.75" spans="1:16">
      <c r="A3" s="2"/>
      <c r="B3" s="2" t="s">
        <v>5</v>
      </c>
      <c r="C3" s="2" t="s">
        <v>6</v>
      </c>
      <c r="D3" s="2" t="s">
        <v>7</v>
      </c>
      <c r="E3" s="2" t="s">
        <v>8</v>
      </c>
      <c r="F3" s="2" t="s">
        <v>9</v>
      </c>
      <c r="G3" s="2" t="s">
        <v>10</v>
      </c>
      <c r="H3" s="2" t="s">
        <v>11</v>
      </c>
      <c r="I3" s="2" t="s">
        <v>12</v>
      </c>
      <c r="J3" s="2" t="s">
        <v>348</v>
      </c>
      <c r="K3" s="2" t="s">
        <v>14</v>
      </c>
      <c r="L3" s="2" t="s">
        <v>15</v>
      </c>
      <c r="M3" s="2" t="s">
        <v>16</v>
      </c>
    </row>
    <row r="4" ht="29.25" spans="1:16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ht="37.5" spans="1:16">
      <c r="A5" s="5" t="s">
        <v>349</v>
      </c>
      <c r="B5" s="5" t="s">
        <v>350</v>
      </c>
      <c r="C5" s="5" t="s">
        <v>351</v>
      </c>
      <c r="D5" s="5" t="s">
        <v>352</v>
      </c>
      <c r="E5" s="5" t="s">
        <v>353</v>
      </c>
      <c r="F5" s="5" t="s">
        <v>354</v>
      </c>
      <c r="G5" s="5" t="s">
        <v>355</v>
      </c>
      <c r="H5" s="5" t="s">
        <v>356</v>
      </c>
      <c r="I5" s="5" t="s">
        <v>12</v>
      </c>
      <c r="J5" s="5" t="s">
        <v>357</v>
      </c>
      <c r="K5" s="5" t="s">
        <v>358</v>
      </c>
      <c r="L5" s="5" t="s">
        <v>359</v>
      </c>
      <c r="M5" s="5" t="s">
        <v>360</v>
      </c>
    </row>
    <row r="6" ht="31.5" spans="1:16">
      <c r="A6" s="6">
        <v>1</v>
      </c>
      <c r="B6" s="7" t="s">
        <v>19</v>
      </c>
      <c r="C6" s="8" t="s">
        <v>17</v>
      </c>
      <c r="D6" s="8" t="s">
        <v>361</v>
      </c>
      <c r="E6" s="9" t="s">
        <v>362</v>
      </c>
      <c r="F6" s="10" t="s">
        <v>20</v>
      </c>
      <c r="G6" s="8" t="s">
        <v>23</v>
      </c>
      <c r="H6" s="11" t="s">
        <v>21</v>
      </c>
      <c r="I6" s="11" t="s">
        <v>24</v>
      </c>
      <c r="J6" s="8">
        <v>1</v>
      </c>
      <c r="K6" s="8">
        <v>47999</v>
      </c>
      <c r="L6" s="12">
        <v>14400</v>
      </c>
      <c r="M6" s="13">
        <v>14400</v>
      </c>
      <c r="N6" t="str">
        <f>D6&amp;E6</f>
        <v>邓公社区岷江大道三段19号1栋3层</v>
      </c>
      <c r="O6">
        <f>K6/J6</f>
        <v>47999</v>
      </c>
      <c r="P6">
        <f>L6/J6</f>
        <v>14400</v>
      </c>
    </row>
    <row r="7" ht="21" spans="1:16">
      <c r="A7" s="8">
        <v>2</v>
      </c>
      <c r="B7" s="11" t="s">
        <v>27</v>
      </c>
      <c r="C7" s="8" t="s">
        <v>25</v>
      </c>
      <c r="D7" s="8" t="s">
        <v>363</v>
      </c>
      <c r="E7" s="8" t="s">
        <v>364</v>
      </c>
      <c r="F7" s="8" t="s">
        <v>28</v>
      </c>
      <c r="G7" s="8" t="s">
        <v>31</v>
      </c>
      <c r="H7" s="8" t="s">
        <v>29</v>
      </c>
      <c r="I7" s="11" t="s">
        <v>32</v>
      </c>
      <c r="J7" s="8">
        <v>1</v>
      </c>
      <c r="K7" s="8">
        <v>9600</v>
      </c>
      <c r="L7" s="12">
        <v>2300</v>
      </c>
      <c r="M7" s="13">
        <v>2300</v>
      </c>
      <c r="N7" t="str">
        <f t="shared" ref="N7:N38" si="0">D7&amp;E7</f>
        <v>先寺村8组12号</v>
      </c>
      <c r="O7">
        <f t="shared" ref="O7:O38" si="1">K7/J7</f>
        <v>9600</v>
      </c>
      <c r="P7">
        <f t="shared" ref="P7:P38" si="2">L7/J7</f>
        <v>2300</v>
      </c>
    </row>
    <row r="8" ht="21" spans="1:16">
      <c r="A8" s="6">
        <v>3</v>
      </c>
      <c r="B8" s="11" t="s">
        <v>27</v>
      </c>
      <c r="C8" s="8" t="s">
        <v>25</v>
      </c>
      <c r="D8" s="8" t="s">
        <v>363</v>
      </c>
      <c r="E8" s="8" t="s">
        <v>364</v>
      </c>
      <c r="F8" s="8" t="s">
        <v>28</v>
      </c>
      <c r="G8" s="8" t="s">
        <v>31</v>
      </c>
      <c r="H8" s="8" t="s">
        <v>29</v>
      </c>
      <c r="I8" s="11" t="s">
        <v>32</v>
      </c>
      <c r="J8" s="8">
        <v>1</v>
      </c>
      <c r="K8" s="8">
        <v>9600</v>
      </c>
      <c r="L8" s="12">
        <v>2300</v>
      </c>
      <c r="M8" s="13">
        <v>2300</v>
      </c>
      <c r="N8" t="str">
        <f t="shared" si="0"/>
        <v>先寺村8组12号</v>
      </c>
      <c r="O8">
        <f t="shared" si="1"/>
        <v>9600</v>
      </c>
      <c r="P8">
        <f t="shared" si="2"/>
        <v>2300</v>
      </c>
    </row>
    <row r="9" ht="42" spans="1:16">
      <c r="A9" s="8">
        <v>4</v>
      </c>
      <c r="B9" s="11" t="s">
        <v>27</v>
      </c>
      <c r="C9" s="8" t="s">
        <v>25</v>
      </c>
      <c r="D9" s="8" t="s">
        <v>363</v>
      </c>
      <c r="E9" s="8" t="s">
        <v>364</v>
      </c>
      <c r="F9" s="8" t="s">
        <v>33</v>
      </c>
      <c r="G9" s="11" t="s">
        <v>36</v>
      </c>
      <c r="H9" s="11" t="s">
        <v>34</v>
      </c>
      <c r="I9" s="11" t="s">
        <v>37</v>
      </c>
      <c r="J9" s="8">
        <v>1</v>
      </c>
      <c r="K9" s="8">
        <v>181000</v>
      </c>
      <c r="L9" s="12">
        <v>41900</v>
      </c>
      <c r="M9" s="13">
        <v>41900</v>
      </c>
      <c r="N9" t="str">
        <f t="shared" si="0"/>
        <v>先寺村8组12号</v>
      </c>
      <c r="O9">
        <f t="shared" si="1"/>
        <v>181000</v>
      </c>
      <c r="P9">
        <f t="shared" si="2"/>
        <v>41900</v>
      </c>
    </row>
    <row r="10" ht="31.5" spans="1:16">
      <c r="A10" s="6">
        <v>5</v>
      </c>
      <c r="B10" s="11" t="s">
        <v>40</v>
      </c>
      <c r="C10" s="8" t="s">
        <v>38</v>
      </c>
      <c r="D10" s="8" t="s">
        <v>365</v>
      </c>
      <c r="E10" s="8" t="s">
        <v>366</v>
      </c>
      <c r="F10" s="10" t="s">
        <v>20</v>
      </c>
      <c r="G10" s="8" t="s">
        <v>23</v>
      </c>
      <c r="H10" s="11" t="s">
        <v>21</v>
      </c>
      <c r="I10" s="11" t="s">
        <v>24</v>
      </c>
      <c r="J10" s="8">
        <v>1</v>
      </c>
      <c r="K10" s="8">
        <v>49999</v>
      </c>
      <c r="L10" s="12">
        <v>14400</v>
      </c>
      <c r="M10" s="13">
        <v>14400</v>
      </c>
      <c r="N10" t="str">
        <f t="shared" si="0"/>
        <v>红石社区5组</v>
      </c>
      <c r="O10">
        <f t="shared" si="1"/>
        <v>49999</v>
      </c>
      <c r="P10">
        <f t="shared" si="2"/>
        <v>14400</v>
      </c>
    </row>
    <row r="11" ht="31.5" spans="1:16">
      <c r="A11" s="8">
        <v>6</v>
      </c>
      <c r="B11" s="11" t="s">
        <v>40</v>
      </c>
      <c r="C11" s="8" t="s">
        <v>38</v>
      </c>
      <c r="D11" s="8" t="s">
        <v>365</v>
      </c>
      <c r="E11" s="8" t="s">
        <v>366</v>
      </c>
      <c r="F11" s="10" t="s">
        <v>20</v>
      </c>
      <c r="G11" s="8" t="s">
        <v>41</v>
      </c>
      <c r="H11" s="11" t="s">
        <v>21</v>
      </c>
      <c r="I11" s="11" t="s">
        <v>24</v>
      </c>
      <c r="J11" s="8">
        <v>1</v>
      </c>
      <c r="K11" s="8">
        <v>59999</v>
      </c>
      <c r="L11" s="12">
        <v>14400</v>
      </c>
      <c r="M11" s="13">
        <v>14400</v>
      </c>
      <c r="N11" t="str">
        <f t="shared" si="0"/>
        <v>红石社区5组</v>
      </c>
      <c r="O11">
        <f t="shared" si="1"/>
        <v>59999</v>
      </c>
      <c r="P11">
        <f t="shared" si="2"/>
        <v>14400</v>
      </c>
    </row>
    <row r="12" ht="31.5" spans="1:16">
      <c r="A12" s="6">
        <v>7</v>
      </c>
      <c r="B12" s="11" t="s">
        <v>40</v>
      </c>
      <c r="C12" s="8" t="s">
        <v>38</v>
      </c>
      <c r="D12" s="8" t="s">
        <v>365</v>
      </c>
      <c r="E12" s="8" t="s">
        <v>366</v>
      </c>
      <c r="F12" s="10" t="s">
        <v>20</v>
      </c>
      <c r="G12" s="8" t="s">
        <v>41</v>
      </c>
      <c r="H12" s="11" t="s">
        <v>21</v>
      </c>
      <c r="I12" s="11" t="s">
        <v>24</v>
      </c>
      <c r="J12" s="8">
        <v>1</v>
      </c>
      <c r="K12" s="8">
        <v>59999</v>
      </c>
      <c r="L12" s="12">
        <v>14400</v>
      </c>
      <c r="M12" s="13">
        <v>14400</v>
      </c>
      <c r="N12" t="str">
        <f t="shared" si="0"/>
        <v>红石社区5组</v>
      </c>
      <c r="O12">
        <f t="shared" si="1"/>
        <v>59999</v>
      </c>
      <c r="P12">
        <f t="shared" si="2"/>
        <v>14400</v>
      </c>
    </row>
    <row r="13" ht="31.5" spans="1:16">
      <c r="A13" s="8">
        <v>8</v>
      </c>
      <c r="B13" s="11" t="s">
        <v>40</v>
      </c>
      <c r="C13" s="8" t="s">
        <v>38</v>
      </c>
      <c r="D13" s="8" t="s">
        <v>365</v>
      </c>
      <c r="E13" s="8" t="s">
        <v>366</v>
      </c>
      <c r="F13" s="10" t="s">
        <v>20</v>
      </c>
      <c r="G13" s="8" t="s">
        <v>23</v>
      </c>
      <c r="H13" s="11" t="s">
        <v>21</v>
      </c>
      <c r="I13" s="11" t="s">
        <v>24</v>
      </c>
      <c r="J13" s="8">
        <v>1</v>
      </c>
      <c r="K13" s="8">
        <v>49999</v>
      </c>
      <c r="L13" s="12">
        <v>14400</v>
      </c>
      <c r="M13" s="13">
        <v>14400</v>
      </c>
      <c r="N13" t="str">
        <f t="shared" si="0"/>
        <v>红石社区5组</v>
      </c>
      <c r="O13">
        <f t="shared" si="1"/>
        <v>49999</v>
      </c>
      <c r="P13">
        <f t="shared" si="2"/>
        <v>14400</v>
      </c>
    </row>
    <row r="14" ht="31.5" spans="1:16">
      <c r="A14" s="6">
        <v>9</v>
      </c>
      <c r="B14" s="11" t="s">
        <v>40</v>
      </c>
      <c r="C14" s="8" t="s">
        <v>38</v>
      </c>
      <c r="D14" s="8" t="s">
        <v>365</v>
      </c>
      <c r="E14" s="8" t="s">
        <v>366</v>
      </c>
      <c r="F14" s="10" t="s">
        <v>20</v>
      </c>
      <c r="G14" s="8" t="s">
        <v>41</v>
      </c>
      <c r="H14" s="11" t="s">
        <v>21</v>
      </c>
      <c r="I14" s="11" t="s">
        <v>24</v>
      </c>
      <c r="J14" s="8">
        <v>1</v>
      </c>
      <c r="K14" s="8">
        <v>59999</v>
      </c>
      <c r="L14" s="12">
        <v>14400</v>
      </c>
      <c r="M14" s="13">
        <v>14400</v>
      </c>
      <c r="N14" t="str">
        <f t="shared" si="0"/>
        <v>红石社区5组</v>
      </c>
      <c r="O14">
        <f t="shared" si="1"/>
        <v>59999</v>
      </c>
      <c r="P14">
        <f t="shared" si="2"/>
        <v>14400</v>
      </c>
    </row>
    <row r="15" ht="31.5" spans="1:16">
      <c r="A15" s="8">
        <v>10</v>
      </c>
      <c r="B15" s="11" t="s">
        <v>44</v>
      </c>
      <c r="C15" s="8" t="s">
        <v>42</v>
      </c>
      <c r="D15" s="8" t="s">
        <v>367</v>
      </c>
      <c r="E15" s="8" t="s">
        <v>368</v>
      </c>
      <c r="F15" s="10" t="s">
        <v>20</v>
      </c>
      <c r="G15" s="8" t="s">
        <v>46</v>
      </c>
      <c r="H15" s="11" t="s">
        <v>21</v>
      </c>
      <c r="I15" s="11" t="s">
        <v>24</v>
      </c>
      <c r="J15" s="8">
        <v>1</v>
      </c>
      <c r="K15" s="8">
        <v>29999</v>
      </c>
      <c r="L15" s="12">
        <v>9000</v>
      </c>
      <c r="M15" s="13">
        <v>9000</v>
      </c>
      <c r="N15" t="str">
        <f t="shared" si="0"/>
        <v>柏杨村3 组 1 号</v>
      </c>
      <c r="O15">
        <f t="shared" si="1"/>
        <v>29999</v>
      </c>
      <c r="P15">
        <f t="shared" si="2"/>
        <v>9000</v>
      </c>
    </row>
    <row r="16" ht="21" spans="1:16">
      <c r="A16" s="6">
        <v>11</v>
      </c>
      <c r="B16" s="11" t="s">
        <v>49</v>
      </c>
      <c r="C16" s="8" t="s">
        <v>47</v>
      </c>
      <c r="D16" s="8" t="s">
        <v>369</v>
      </c>
      <c r="E16" s="8" t="s">
        <v>370</v>
      </c>
      <c r="F16" s="8" t="s">
        <v>28</v>
      </c>
      <c r="G16" s="8" t="s">
        <v>51</v>
      </c>
      <c r="H16" s="8" t="s">
        <v>50</v>
      </c>
      <c r="I16" s="11" t="s">
        <v>52</v>
      </c>
      <c r="J16" s="8">
        <v>1</v>
      </c>
      <c r="K16" s="8">
        <v>14500</v>
      </c>
      <c r="L16" s="12">
        <v>2300</v>
      </c>
      <c r="M16" s="13">
        <v>2300</v>
      </c>
      <c r="N16" t="str">
        <f t="shared" si="0"/>
        <v>张场社区8</v>
      </c>
      <c r="O16">
        <f t="shared" si="1"/>
        <v>14500</v>
      </c>
      <c r="P16">
        <f t="shared" si="2"/>
        <v>2300</v>
      </c>
    </row>
    <row r="17" ht="21" spans="1:16">
      <c r="A17" s="8">
        <v>12</v>
      </c>
      <c r="B17" s="8" t="s">
        <v>55</v>
      </c>
      <c r="C17" s="8" t="s">
        <v>53</v>
      </c>
      <c r="D17" s="8" t="s">
        <v>371</v>
      </c>
      <c r="E17" s="8" t="s">
        <v>372</v>
      </c>
      <c r="F17" s="8" t="s">
        <v>28</v>
      </c>
      <c r="G17" s="8" t="s">
        <v>31</v>
      </c>
      <c r="H17" s="8" t="s">
        <v>29</v>
      </c>
      <c r="I17" s="11" t="s">
        <v>56</v>
      </c>
      <c r="J17" s="8">
        <v>1</v>
      </c>
      <c r="K17" s="8">
        <v>10500</v>
      </c>
      <c r="L17" s="12">
        <v>2300</v>
      </c>
      <c r="M17" s="13">
        <v>2300</v>
      </c>
      <c r="N17" t="str">
        <f t="shared" si="0"/>
        <v>长乐村9</v>
      </c>
      <c r="O17">
        <f t="shared" si="1"/>
        <v>10500</v>
      </c>
      <c r="P17">
        <f t="shared" si="2"/>
        <v>2300</v>
      </c>
    </row>
    <row r="18" ht="21" spans="1:16">
      <c r="A18" s="6">
        <v>13</v>
      </c>
      <c r="B18" s="8" t="s">
        <v>55</v>
      </c>
      <c r="C18" s="8" t="s">
        <v>53</v>
      </c>
      <c r="D18" s="8" t="s">
        <v>371</v>
      </c>
      <c r="E18" s="8" t="s">
        <v>372</v>
      </c>
      <c r="F18" s="8" t="s">
        <v>28</v>
      </c>
      <c r="G18" s="8" t="s">
        <v>59</v>
      </c>
      <c r="H18" s="8" t="s">
        <v>57</v>
      </c>
      <c r="I18" s="11" t="s">
        <v>56</v>
      </c>
      <c r="J18" s="8">
        <v>1</v>
      </c>
      <c r="K18" s="8">
        <v>8800</v>
      </c>
      <c r="L18" s="12">
        <v>1800</v>
      </c>
      <c r="M18" s="13">
        <v>1800</v>
      </c>
      <c r="N18" t="str">
        <f t="shared" si="0"/>
        <v>长乐村9</v>
      </c>
      <c r="O18">
        <f t="shared" si="1"/>
        <v>8800</v>
      </c>
      <c r="P18">
        <f t="shared" si="2"/>
        <v>1800</v>
      </c>
    </row>
    <row r="19" ht="31.5" spans="1:16">
      <c r="A19" s="8">
        <v>14</v>
      </c>
      <c r="B19" s="14" t="s">
        <v>61</v>
      </c>
      <c r="C19" s="8" t="s">
        <v>53</v>
      </c>
      <c r="D19" s="8" t="s">
        <v>373</v>
      </c>
      <c r="E19" s="8" t="s">
        <v>374</v>
      </c>
      <c r="F19" s="10" t="s">
        <v>20</v>
      </c>
      <c r="G19" s="8" t="s">
        <v>23</v>
      </c>
      <c r="H19" s="11" t="s">
        <v>21</v>
      </c>
      <c r="I19" s="11" t="s">
        <v>24</v>
      </c>
      <c r="J19" s="8">
        <v>1</v>
      </c>
      <c r="K19" s="8">
        <v>45999</v>
      </c>
      <c r="L19" s="12">
        <v>14400</v>
      </c>
      <c r="M19" s="13">
        <v>14400</v>
      </c>
      <c r="N19" t="str">
        <f t="shared" si="0"/>
        <v>杨柳村4</v>
      </c>
      <c r="O19">
        <f t="shared" si="1"/>
        <v>45999</v>
      </c>
      <c r="P19">
        <f t="shared" si="2"/>
        <v>14400</v>
      </c>
    </row>
    <row r="20" ht="31.5" spans="1:16">
      <c r="A20" s="6">
        <v>15</v>
      </c>
      <c r="B20" s="11" t="s">
        <v>63</v>
      </c>
      <c r="C20" s="8" t="s">
        <v>47</v>
      </c>
      <c r="D20" s="8" t="s">
        <v>375</v>
      </c>
      <c r="E20" s="8" t="s">
        <v>376</v>
      </c>
      <c r="F20" s="10" t="s">
        <v>20</v>
      </c>
      <c r="G20" s="8" t="s">
        <v>46</v>
      </c>
      <c r="H20" s="11" t="s">
        <v>21</v>
      </c>
      <c r="I20" s="11" t="s">
        <v>24</v>
      </c>
      <c r="J20" s="8">
        <v>1</v>
      </c>
      <c r="K20" s="8">
        <v>32999</v>
      </c>
      <c r="L20" s="12">
        <v>9000</v>
      </c>
      <c r="M20" s="13">
        <v>9000</v>
      </c>
      <c r="N20" t="str">
        <f t="shared" si="0"/>
        <v>龙马村2组</v>
      </c>
      <c r="O20">
        <f t="shared" si="1"/>
        <v>32999</v>
      </c>
      <c r="P20">
        <f t="shared" si="2"/>
        <v>9000</v>
      </c>
    </row>
    <row r="21" ht="31.5" spans="1:16">
      <c r="A21" s="8">
        <v>16</v>
      </c>
      <c r="B21" s="11" t="s">
        <v>65</v>
      </c>
      <c r="C21" s="8" t="s">
        <v>47</v>
      </c>
      <c r="D21" s="8" t="s">
        <v>377</v>
      </c>
      <c r="E21" s="8" t="s">
        <v>378</v>
      </c>
      <c r="F21" s="8" t="s">
        <v>66</v>
      </c>
      <c r="G21" s="8" t="s">
        <v>69</v>
      </c>
      <c r="H21" s="11" t="s">
        <v>67</v>
      </c>
      <c r="I21" s="11" t="s">
        <v>70</v>
      </c>
      <c r="J21" s="8">
        <v>1</v>
      </c>
      <c r="K21" s="8">
        <v>100000</v>
      </c>
      <c r="L21" s="12">
        <v>42000</v>
      </c>
      <c r="M21" s="13">
        <v>42000</v>
      </c>
      <c r="N21" t="str">
        <f t="shared" si="0"/>
        <v>狮子社区10组26号</v>
      </c>
      <c r="O21">
        <f t="shared" si="1"/>
        <v>100000</v>
      </c>
      <c r="P21">
        <f t="shared" si="2"/>
        <v>42000</v>
      </c>
    </row>
    <row r="22" ht="31.5" spans="1:16">
      <c r="A22" s="6">
        <v>17</v>
      </c>
      <c r="B22" s="11" t="s">
        <v>65</v>
      </c>
      <c r="C22" s="8" t="s">
        <v>47</v>
      </c>
      <c r="D22" s="8" t="s">
        <v>377</v>
      </c>
      <c r="E22" s="8" t="s">
        <v>378</v>
      </c>
      <c r="F22" s="8" t="s">
        <v>66</v>
      </c>
      <c r="G22" s="8" t="s">
        <v>69</v>
      </c>
      <c r="H22" s="11" t="s">
        <v>67</v>
      </c>
      <c r="I22" s="11" t="s">
        <v>70</v>
      </c>
      <c r="J22" s="8">
        <v>1</v>
      </c>
      <c r="K22" s="8">
        <v>100000</v>
      </c>
      <c r="L22" s="12">
        <v>42000</v>
      </c>
      <c r="M22" s="13">
        <v>42000</v>
      </c>
      <c r="N22" t="str">
        <f t="shared" si="0"/>
        <v>狮子社区10组26号</v>
      </c>
      <c r="O22">
        <f t="shared" si="1"/>
        <v>100000</v>
      </c>
      <c r="P22">
        <f t="shared" si="2"/>
        <v>42000</v>
      </c>
    </row>
    <row r="23" ht="31.5" spans="1:16">
      <c r="A23" s="8">
        <v>18</v>
      </c>
      <c r="B23" s="14" t="s">
        <v>72</v>
      </c>
      <c r="C23" s="8" t="s">
        <v>17</v>
      </c>
      <c r="D23" s="8" t="s">
        <v>361</v>
      </c>
      <c r="E23" s="8" t="s">
        <v>379</v>
      </c>
      <c r="F23" s="10" t="s">
        <v>20</v>
      </c>
      <c r="G23" s="8" t="s">
        <v>23</v>
      </c>
      <c r="H23" s="11" t="s">
        <v>21</v>
      </c>
      <c r="I23" s="11" t="s">
        <v>24</v>
      </c>
      <c r="J23" s="8">
        <v>1</v>
      </c>
      <c r="K23" s="8">
        <v>47999</v>
      </c>
      <c r="L23" s="12">
        <v>14400</v>
      </c>
      <c r="M23" s="13">
        <v>14400</v>
      </c>
      <c r="N23" t="str">
        <f t="shared" si="0"/>
        <v>邓公社区3</v>
      </c>
      <c r="O23">
        <f t="shared" si="1"/>
        <v>47999</v>
      </c>
      <c r="P23">
        <f t="shared" si="2"/>
        <v>14400</v>
      </c>
    </row>
    <row r="24" ht="31.5" spans="1:16">
      <c r="A24" s="6">
        <v>19</v>
      </c>
      <c r="B24" s="14" t="s">
        <v>74</v>
      </c>
      <c r="C24" s="8" t="s">
        <v>25</v>
      </c>
      <c r="D24" s="8" t="s">
        <v>380</v>
      </c>
      <c r="E24" s="8" t="s">
        <v>381</v>
      </c>
      <c r="F24" s="8" t="s">
        <v>33</v>
      </c>
      <c r="G24" s="10" t="s">
        <v>76</v>
      </c>
      <c r="H24" s="11" t="s">
        <v>34</v>
      </c>
      <c r="I24" s="11" t="s">
        <v>37</v>
      </c>
      <c r="J24" s="8">
        <v>1</v>
      </c>
      <c r="K24" s="8">
        <v>72000</v>
      </c>
      <c r="L24" s="12">
        <v>11700</v>
      </c>
      <c r="M24" s="13">
        <v>11700</v>
      </c>
      <c r="N24" t="str">
        <f t="shared" si="0"/>
        <v>纪碾村19组</v>
      </c>
      <c r="O24">
        <f t="shared" si="1"/>
        <v>72000</v>
      </c>
      <c r="P24">
        <f t="shared" si="2"/>
        <v>11700</v>
      </c>
    </row>
    <row r="25" ht="21" spans="1:16">
      <c r="A25" s="8">
        <v>20</v>
      </c>
      <c r="B25" s="14" t="s">
        <v>74</v>
      </c>
      <c r="C25" s="8" t="s">
        <v>25</v>
      </c>
      <c r="D25" s="8" t="s">
        <v>380</v>
      </c>
      <c r="E25" s="8" t="s">
        <v>381</v>
      </c>
      <c r="F25" s="8" t="s">
        <v>77</v>
      </c>
      <c r="G25" s="8" t="s">
        <v>79</v>
      </c>
      <c r="H25" s="8" t="s">
        <v>29</v>
      </c>
      <c r="I25" s="11" t="s">
        <v>37</v>
      </c>
      <c r="J25" s="8">
        <v>1</v>
      </c>
      <c r="K25" s="8">
        <v>8600</v>
      </c>
      <c r="L25" s="12">
        <v>1800</v>
      </c>
      <c r="M25" s="13">
        <v>1800</v>
      </c>
      <c r="N25" t="str">
        <f t="shared" si="0"/>
        <v>纪碾村19组</v>
      </c>
      <c r="O25">
        <f t="shared" si="1"/>
        <v>8600</v>
      </c>
      <c r="P25">
        <f t="shared" si="2"/>
        <v>1800</v>
      </c>
    </row>
    <row r="26" ht="21" spans="1:16">
      <c r="A26" s="6">
        <v>21</v>
      </c>
      <c r="B26" s="14" t="s">
        <v>74</v>
      </c>
      <c r="C26" s="8" t="s">
        <v>25</v>
      </c>
      <c r="D26" s="8" t="s">
        <v>380</v>
      </c>
      <c r="E26" s="8" t="s">
        <v>381</v>
      </c>
      <c r="F26" s="8" t="s">
        <v>77</v>
      </c>
      <c r="G26" s="8" t="s">
        <v>79</v>
      </c>
      <c r="H26" s="8" t="s">
        <v>29</v>
      </c>
      <c r="I26" s="11" t="s">
        <v>37</v>
      </c>
      <c r="J26" s="8">
        <v>1</v>
      </c>
      <c r="K26" s="8">
        <v>8600</v>
      </c>
      <c r="L26" s="12">
        <v>1800</v>
      </c>
      <c r="M26" s="13">
        <v>1800</v>
      </c>
      <c r="N26" t="str">
        <f t="shared" si="0"/>
        <v>纪碾村19组</v>
      </c>
      <c r="O26">
        <f t="shared" si="1"/>
        <v>8600</v>
      </c>
      <c r="P26">
        <f t="shared" si="2"/>
        <v>1800</v>
      </c>
    </row>
    <row r="27" ht="21" spans="1:16">
      <c r="A27" s="8">
        <v>22</v>
      </c>
      <c r="B27" s="11" t="s">
        <v>81</v>
      </c>
      <c r="C27" s="8" t="s">
        <v>47</v>
      </c>
      <c r="D27" s="8" t="s">
        <v>382</v>
      </c>
      <c r="E27" s="8" t="s">
        <v>383</v>
      </c>
      <c r="F27" s="8" t="s">
        <v>33</v>
      </c>
      <c r="G27" s="10" t="s">
        <v>84</v>
      </c>
      <c r="H27" s="8" t="s">
        <v>82</v>
      </c>
      <c r="I27" s="11" t="s">
        <v>37</v>
      </c>
      <c r="J27" s="8">
        <v>1</v>
      </c>
      <c r="K27" s="8">
        <v>127000</v>
      </c>
      <c r="L27" s="12">
        <v>18000</v>
      </c>
      <c r="M27" s="13">
        <v>18000</v>
      </c>
      <c r="N27" t="str">
        <f t="shared" si="0"/>
        <v>玉龙村6</v>
      </c>
      <c r="O27">
        <f t="shared" si="1"/>
        <v>127000</v>
      </c>
      <c r="P27">
        <f t="shared" si="2"/>
        <v>18000</v>
      </c>
    </row>
    <row r="28" ht="26.25" spans="1:16">
      <c r="A28" s="6">
        <v>23</v>
      </c>
      <c r="B28" s="11" t="s">
        <v>81</v>
      </c>
      <c r="C28" s="8" t="s">
        <v>47</v>
      </c>
      <c r="D28" s="8" t="s">
        <v>382</v>
      </c>
      <c r="E28" s="8" t="s">
        <v>383</v>
      </c>
      <c r="F28" s="8" t="s">
        <v>85</v>
      </c>
      <c r="G28" s="10" t="s">
        <v>88</v>
      </c>
      <c r="H28" s="8" t="s">
        <v>86</v>
      </c>
      <c r="I28" s="11" t="s">
        <v>37</v>
      </c>
      <c r="J28" s="8">
        <v>1</v>
      </c>
      <c r="K28" s="8">
        <v>86000</v>
      </c>
      <c r="L28" s="12">
        <v>24900</v>
      </c>
      <c r="M28" s="13">
        <v>24900</v>
      </c>
      <c r="N28" t="str">
        <f t="shared" si="0"/>
        <v>玉龙村6</v>
      </c>
      <c r="O28">
        <f t="shared" si="1"/>
        <v>86000</v>
      </c>
      <c r="P28">
        <f t="shared" si="2"/>
        <v>24900</v>
      </c>
    </row>
    <row r="29" ht="21" spans="1:16">
      <c r="A29" s="8">
        <v>24</v>
      </c>
      <c r="B29" s="11" t="s">
        <v>90</v>
      </c>
      <c r="C29" s="8" t="s">
        <v>47</v>
      </c>
      <c r="D29" s="8" t="s">
        <v>369</v>
      </c>
      <c r="E29" s="8" t="s">
        <v>384</v>
      </c>
      <c r="F29" s="8" t="s">
        <v>91</v>
      </c>
      <c r="G29" s="8" t="s">
        <v>94</v>
      </c>
      <c r="H29" s="8" t="s">
        <v>92</v>
      </c>
      <c r="I29" s="11" t="s">
        <v>95</v>
      </c>
      <c r="J29" s="8">
        <v>6</v>
      </c>
      <c r="K29" s="8">
        <v>10500</v>
      </c>
      <c r="L29" s="12">
        <v>2820</v>
      </c>
      <c r="M29" s="13">
        <v>2820</v>
      </c>
      <c r="N29" t="str">
        <f t="shared" si="0"/>
        <v>张场社区5</v>
      </c>
      <c r="O29">
        <f t="shared" si="1"/>
        <v>1750</v>
      </c>
      <c r="P29">
        <f t="shared" si="2"/>
        <v>470</v>
      </c>
    </row>
    <row r="30" ht="21" spans="1:16">
      <c r="A30" s="6">
        <v>25</v>
      </c>
      <c r="B30" s="11" t="s">
        <v>90</v>
      </c>
      <c r="C30" s="8" t="s">
        <v>47</v>
      </c>
      <c r="D30" s="8" t="s">
        <v>369</v>
      </c>
      <c r="E30" s="8" t="s">
        <v>384</v>
      </c>
      <c r="F30" s="8" t="s">
        <v>91</v>
      </c>
      <c r="G30" s="8" t="s">
        <v>96</v>
      </c>
      <c r="H30" s="8" t="s">
        <v>92</v>
      </c>
      <c r="I30" s="11" t="s">
        <v>95</v>
      </c>
      <c r="J30" s="8">
        <v>2</v>
      </c>
      <c r="K30" s="8">
        <v>3500</v>
      </c>
      <c r="L30" s="12">
        <v>940</v>
      </c>
      <c r="M30" s="13">
        <v>940</v>
      </c>
      <c r="N30" t="str">
        <f t="shared" si="0"/>
        <v>张场社区5</v>
      </c>
      <c r="O30">
        <f t="shared" si="1"/>
        <v>1750</v>
      </c>
      <c r="P30">
        <f t="shared" si="2"/>
        <v>470</v>
      </c>
    </row>
    <row r="31" ht="31.5" spans="1:16">
      <c r="A31" s="8">
        <v>26</v>
      </c>
      <c r="B31" s="14" t="s">
        <v>99</v>
      </c>
      <c r="C31" s="8" t="s">
        <v>97</v>
      </c>
      <c r="D31" s="8" t="s">
        <v>385</v>
      </c>
      <c r="E31" s="8" t="s">
        <v>386</v>
      </c>
      <c r="F31" s="10" t="s">
        <v>20</v>
      </c>
      <c r="G31" s="8" t="s">
        <v>23</v>
      </c>
      <c r="H31" s="11" t="s">
        <v>21</v>
      </c>
      <c r="I31" s="11" t="s">
        <v>24</v>
      </c>
      <c r="J31" s="8">
        <v>1</v>
      </c>
      <c r="K31" s="8">
        <v>42999</v>
      </c>
      <c r="L31" s="12">
        <v>14400</v>
      </c>
      <c r="M31" s="13">
        <v>14400</v>
      </c>
      <c r="N31" t="str">
        <f t="shared" si="0"/>
        <v>回龙村3号</v>
      </c>
      <c r="O31">
        <f t="shared" si="1"/>
        <v>42999</v>
      </c>
      <c r="P31">
        <f t="shared" si="2"/>
        <v>14400</v>
      </c>
    </row>
    <row r="32" ht="31.5" spans="1:16">
      <c r="A32" s="6">
        <v>27</v>
      </c>
      <c r="B32" s="14" t="s">
        <v>99</v>
      </c>
      <c r="C32" s="8" t="s">
        <v>97</v>
      </c>
      <c r="D32" s="8" t="s">
        <v>385</v>
      </c>
      <c r="E32" s="8" t="s">
        <v>386</v>
      </c>
      <c r="F32" s="10" t="s">
        <v>20</v>
      </c>
      <c r="G32" s="8" t="s">
        <v>23</v>
      </c>
      <c r="H32" s="11" t="s">
        <v>21</v>
      </c>
      <c r="I32" s="11" t="s">
        <v>24</v>
      </c>
      <c r="J32" s="8">
        <v>1</v>
      </c>
      <c r="K32" s="8">
        <v>47999</v>
      </c>
      <c r="L32" s="12">
        <v>14400</v>
      </c>
      <c r="M32" s="13">
        <v>14400</v>
      </c>
      <c r="N32" t="str">
        <f t="shared" si="0"/>
        <v>回龙村3号</v>
      </c>
      <c r="O32">
        <f t="shared" si="1"/>
        <v>47999</v>
      </c>
      <c r="P32">
        <f t="shared" si="2"/>
        <v>14400</v>
      </c>
    </row>
    <row r="33" ht="31.5" spans="1:16">
      <c r="A33" s="8">
        <v>28</v>
      </c>
      <c r="B33" s="14" t="s">
        <v>99</v>
      </c>
      <c r="C33" s="8" t="s">
        <v>97</v>
      </c>
      <c r="D33" s="8" t="s">
        <v>385</v>
      </c>
      <c r="E33" s="8" t="s">
        <v>386</v>
      </c>
      <c r="F33" s="10" t="s">
        <v>20</v>
      </c>
      <c r="G33" s="8" t="s">
        <v>41</v>
      </c>
      <c r="H33" s="11" t="s">
        <v>21</v>
      </c>
      <c r="I33" s="11" t="s">
        <v>24</v>
      </c>
      <c r="J33" s="8">
        <v>1</v>
      </c>
      <c r="K33" s="8">
        <v>62999</v>
      </c>
      <c r="L33" s="12">
        <v>14400</v>
      </c>
      <c r="M33" s="13">
        <v>14400</v>
      </c>
      <c r="N33" t="str">
        <f t="shared" si="0"/>
        <v>回龙村3号</v>
      </c>
      <c r="O33">
        <f t="shared" si="1"/>
        <v>62999</v>
      </c>
      <c r="P33">
        <f t="shared" si="2"/>
        <v>14400</v>
      </c>
    </row>
    <row r="34" ht="31.5" spans="1:16">
      <c r="A34" s="6">
        <v>29</v>
      </c>
      <c r="B34" s="14" t="s">
        <v>99</v>
      </c>
      <c r="C34" s="8" t="s">
        <v>97</v>
      </c>
      <c r="D34" s="8" t="s">
        <v>385</v>
      </c>
      <c r="E34" s="8" t="s">
        <v>386</v>
      </c>
      <c r="F34" s="10" t="s">
        <v>20</v>
      </c>
      <c r="G34" s="8" t="s">
        <v>41</v>
      </c>
      <c r="H34" s="11" t="s">
        <v>21</v>
      </c>
      <c r="I34" s="11" t="s">
        <v>24</v>
      </c>
      <c r="J34" s="8">
        <v>1</v>
      </c>
      <c r="K34" s="8">
        <v>62999</v>
      </c>
      <c r="L34" s="12">
        <v>14400</v>
      </c>
      <c r="M34" s="13">
        <v>14400</v>
      </c>
      <c r="N34" t="str">
        <f t="shared" si="0"/>
        <v>回龙村3号</v>
      </c>
      <c r="O34">
        <f t="shared" si="1"/>
        <v>62999</v>
      </c>
      <c r="P34">
        <f t="shared" si="2"/>
        <v>14400</v>
      </c>
    </row>
    <row r="35" ht="31.5" spans="1:16">
      <c r="A35" s="8">
        <v>30</v>
      </c>
      <c r="B35" s="14" t="s">
        <v>99</v>
      </c>
      <c r="C35" s="8" t="s">
        <v>97</v>
      </c>
      <c r="D35" s="8" t="s">
        <v>385</v>
      </c>
      <c r="E35" s="8" t="s">
        <v>386</v>
      </c>
      <c r="F35" s="10" t="s">
        <v>20</v>
      </c>
      <c r="G35" s="8" t="s">
        <v>41</v>
      </c>
      <c r="H35" s="11" t="s">
        <v>21</v>
      </c>
      <c r="I35" s="11" t="s">
        <v>24</v>
      </c>
      <c r="J35" s="8">
        <v>1</v>
      </c>
      <c r="K35" s="8">
        <v>62999</v>
      </c>
      <c r="L35" s="12">
        <v>14400</v>
      </c>
      <c r="M35" s="13">
        <v>14400</v>
      </c>
      <c r="N35" t="str">
        <f t="shared" si="0"/>
        <v>回龙村3号</v>
      </c>
      <c r="O35">
        <f t="shared" si="1"/>
        <v>62999</v>
      </c>
      <c r="P35">
        <f t="shared" si="2"/>
        <v>14400</v>
      </c>
    </row>
    <row r="36" ht="31.5" spans="1:16">
      <c r="A36" s="6">
        <v>31</v>
      </c>
      <c r="B36" s="8" t="s">
        <v>101</v>
      </c>
      <c r="C36" s="8" t="s">
        <v>17</v>
      </c>
      <c r="D36" s="8" t="s">
        <v>361</v>
      </c>
      <c r="E36" s="8" t="s">
        <v>387</v>
      </c>
      <c r="F36" s="8" t="s">
        <v>102</v>
      </c>
      <c r="G36" s="8" t="s">
        <v>105</v>
      </c>
      <c r="H36" s="11" t="s">
        <v>103</v>
      </c>
      <c r="I36" s="11" t="s">
        <v>106</v>
      </c>
      <c r="J36" s="8">
        <v>1</v>
      </c>
      <c r="K36" s="8">
        <v>15000</v>
      </c>
      <c r="L36" s="12">
        <v>1600</v>
      </c>
      <c r="M36" s="13">
        <v>1600</v>
      </c>
      <c r="N36" t="str">
        <f t="shared" si="0"/>
        <v>邓公社区9组</v>
      </c>
      <c r="O36">
        <f t="shared" si="1"/>
        <v>15000</v>
      </c>
      <c r="P36">
        <f t="shared" si="2"/>
        <v>1600</v>
      </c>
    </row>
    <row r="37" ht="31.5" spans="1:16">
      <c r="A37" s="8">
        <v>32</v>
      </c>
      <c r="B37" s="11" t="s">
        <v>108</v>
      </c>
      <c r="C37" s="8" t="s">
        <v>17</v>
      </c>
      <c r="D37" s="8" t="s">
        <v>388</v>
      </c>
      <c r="E37" s="11" t="s">
        <v>389</v>
      </c>
      <c r="F37" s="8" t="s">
        <v>28</v>
      </c>
      <c r="G37" s="8" t="s">
        <v>110</v>
      </c>
      <c r="H37" s="8" t="s">
        <v>109</v>
      </c>
      <c r="I37" s="11" t="s">
        <v>111</v>
      </c>
      <c r="J37" s="8">
        <v>1</v>
      </c>
      <c r="K37" s="8">
        <v>11800</v>
      </c>
      <c r="L37" s="12">
        <v>2300</v>
      </c>
      <c r="M37" s="13">
        <v>2300</v>
      </c>
      <c r="N37" t="str">
        <f t="shared" si="0"/>
        <v>永兴社区和平街100号</v>
      </c>
      <c r="O37">
        <f t="shared" si="1"/>
        <v>11800</v>
      </c>
      <c r="P37">
        <f t="shared" si="2"/>
        <v>2300</v>
      </c>
    </row>
    <row r="38" ht="31.5" spans="1:16">
      <c r="A38" s="6">
        <v>33</v>
      </c>
      <c r="B38" s="11" t="s">
        <v>108</v>
      </c>
      <c r="C38" s="8" t="s">
        <v>17</v>
      </c>
      <c r="D38" s="8" t="s">
        <v>388</v>
      </c>
      <c r="E38" s="11" t="s">
        <v>389</v>
      </c>
      <c r="F38" s="10" t="s">
        <v>20</v>
      </c>
      <c r="G38" s="8" t="s">
        <v>23</v>
      </c>
      <c r="H38" s="11" t="s">
        <v>21</v>
      </c>
      <c r="I38" s="11" t="s">
        <v>24</v>
      </c>
      <c r="J38" s="8">
        <v>1</v>
      </c>
      <c r="K38" s="8">
        <v>45999</v>
      </c>
      <c r="L38" s="12">
        <v>14400</v>
      </c>
      <c r="M38" s="13">
        <v>14400</v>
      </c>
      <c r="N38" t="str">
        <f t="shared" si="0"/>
        <v>永兴社区和平街100号</v>
      </c>
      <c r="O38">
        <f t="shared" si="1"/>
        <v>45999</v>
      </c>
      <c r="P38">
        <f t="shared" si="2"/>
        <v>14400</v>
      </c>
    </row>
    <row r="39" ht="26.25" spans="1:16">
      <c r="A39" s="8">
        <v>34</v>
      </c>
      <c r="B39" s="11" t="s">
        <v>108</v>
      </c>
      <c r="C39" s="8" t="s">
        <v>17</v>
      </c>
      <c r="D39" s="8" t="s">
        <v>388</v>
      </c>
      <c r="E39" s="11" t="s">
        <v>389</v>
      </c>
      <c r="F39" s="8" t="s">
        <v>85</v>
      </c>
      <c r="G39" s="10" t="s">
        <v>113</v>
      </c>
      <c r="H39" s="8" t="s">
        <v>86</v>
      </c>
      <c r="I39" s="11" t="s">
        <v>114</v>
      </c>
      <c r="J39" s="8">
        <v>1</v>
      </c>
      <c r="K39" s="8">
        <v>111500</v>
      </c>
      <c r="L39" s="12">
        <v>29100</v>
      </c>
      <c r="M39" s="13">
        <v>29100</v>
      </c>
      <c r="N39" t="str">
        <f t="shared" ref="N39:N71" si="3">D39&amp;E39</f>
        <v>永兴社区和平街100号</v>
      </c>
      <c r="O39">
        <f t="shared" ref="O39:O71" si="4">K39/J39</f>
        <v>111500</v>
      </c>
      <c r="P39">
        <f t="shared" ref="P39:P71" si="5">L39/J39</f>
        <v>29100</v>
      </c>
    </row>
    <row r="40" ht="26.25" spans="1:16">
      <c r="A40" s="6">
        <v>35</v>
      </c>
      <c r="B40" s="11" t="s">
        <v>108</v>
      </c>
      <c r="C40" s="8" t="s">
        <v>17</v>
      </c>
      <c r="D40" s="8" t="s">
        <v>388</v>
      </c>
      <c r="E40" s="11" t="s">
        <v>389</v>
      </c>
      <c r="F40" s="8" t="s">
        <v>85</v>
      </c>
      <c r="G40" s="10" t="s">
        <v>113</v>
      </c>
      <c r="H40" s="8" t="s">
        <v>86</v>
      </c>
      <c r="I40" s="11" t="s">
        <v>114</v>
      </c>
      <c r="J40" s="8">
        <v>1</v>
      </c>
      <c r="K40" s="8">
        <v>111500</v>
      </c>
      <c r="L40" s="12">
        <v>29100</v>
      </c>
      <c r="M40" s="13">
        <v>29100</v>
      </c>
      <c r="N40" t="str">
        <f t="shared" si="3"/>
        <v>永兴社区和平街100号</v>
      </c>
      <c r="O40">
        <f t="shared" si="4"/>
        <v>111500</v>
      </c>
      <c r="P40">
        <f t="shared" si="5"/>
        <v>29100</v>
      </c>
    </row>
    <row r="41" ht="31.5" spans="1:16">
      <c r="A41" s="8">
        <v>36</v>
      </c>
      <c r="B41" s="11" t="s">
        <v>116</v>
      </c>
      <c r="C41" s="8" t="s">
        <v>38</v>
      </c>
      <c r="D41" s="8" t="s">
        <v>390</v>
      </c>
      <c r="E41" s="8" t="s">
        <v>391</v>
      </c>
      <c r="F41" s="10" t="s">
        <v>20</v>
      </c>
      <c r="G41" s="8" t="s">
        <v>41</v>
      </c>
      <c r="H41" s="11" t="s">
        <v>21</v>
      </c>
      <c r="I41" s="11" t="s">
        <v>24</v>
      </c>
      <c r="J41" s="8">
        <v>1</v>
      </c>
      <c r="K41" s="8">
        <v>59999</v>
      </c>
      <c r="L41" s="12">
        <v>14400</v>
      </c>
      <c r="M41" s="13">
        <v>14400</v>
      </c>
      <c r="N41" t="str">
        <f t="shared" si="3"/>
        <v>古家社区3组</v>
      </c>
      <c r="O41">
        <f t="shared" si="4"/>
        <v>59999</v>
      </c>
      <c r="P41">
        <f t="shared" si="5"/>
        <v>14400</v>
      </c>
    </row>
    <row r="42" ht="31.5" spans="1:16">
      <c r="A42" s="6">
        <v>37</v>
      </c>
      <c r="B42" s="11" t="s">
        <v>116</v>
      </c>
      <c r="C42" s="8" t="s">
        <v>38</v>
      </c>
      <c r="D42" s="8" t="s">
        <v>390</v>
      </c>
      <c r="E42" s="8" t="s">
        <v>391</v>
      </c>
      <c r="F42" s="10" t="s">
        <v>20</v>
      </c>
      <c r="G42" s="8" t="s">
        <v>41</v>
      </c>
      <c r="H42" s="11" t="s">
        <v>21</v>
      </c>
      <c r="I42" s="11" t="s">
        <v>24</v>
      </c>
      <c r="J42" s="8">
        <v>1</v>
      </c>
      <c r="K42" s="8">
        <v>59999</v>
      </c>
      <c r="L42" s="12">
        <v>14400</v>
      </c>
      <c r="M42" s="13">
        <v>14400</v>
      </c>
      <c r="N42" t="str">
        <f t="shared" si="3"/>
        <v>古家社区3组</v>
      </c>
      <c r="O42">
        <f t="shared" si="4"/>
        <v>59999</v>
      </c>
      <c r="P42">
        <f t="shared" si="5"/>
        <v>14400</v>
      </c>
    </row>
    <row r="43" ht="31.5" spans="1:16">
      <c r="A43" s="8">
        <v>38</v>
      </c>
      <c r="B43" s="11" t="s">
        <v>116</v>
      </c>
      <c r="C43" s="8" t="s">
        <v>38</v>
      </c>
      <c r="D43" s="8" t="s">
        <v>390</v>
      </c>
      <c r="E43" s="8" t="s">
        <v>391</v>
      </c>
      <c r="F43" s="10" t="s">
        <v>20</v>
      </c>
      <c r="G43" s="8" t="s">
        <v>23</v>
      </c>
      <c r="H43" s="11" t="s">
        <v>21</v>
      </c>
      <c r="I43" s="11" t="s">
        <v>24</v>
      </c>
      <c r="J43" s="8">
        <v>1</v>
      </c>
      <c r="K43" s="8">
        <v>42999</v>
      </c>
      <c r="L43" s="12">
        <v>14400</v>
      </c>
      <c r="M43" s="13">
        <v>14400</v>
      </c>
      <c r="N43" t="str">
        <f t="shared" si="3"/>
        <v>古家社区3组</v>
      </c>
      <c r="O43">
        <f t="shared" si="4"/>
        <v>42999</v>
      </c>
      <c r="P43">
        <f t="shared" si="5"/>
        <v>14400</v>
      </c>
    </row>
    <row r="44" ht="31.5" spans="1:16">
      <c r="A44" s="6">
        <v>39</v>
      </c>
      <c r="B44" s="11" t="s">
        <v>116</v>
      </c>
      <c r="C44" s="8" t="s">
        <v>38</v>
      </c>
      <c r="D44" s="8" t="s">
        <v>390</v>
      </c>
      <c r="E44" s="8" t="s">
        <v>391</v>
      </c>
      <c r="F44" s="10" t="s">
        <v>20</v>
      </c>
      <c r="G44" s="8" t="s">
        <v>23</v>
      </c>
      <c r="H44" s="11" t="s">
        <v>21</v>
      </c>
      <c r="I44" s="11" t="s">
        <v>24</v>
      </c>
      <c r="J44" s="8">
        <v>1</v>
      </c>
      <c r="K44" s="8">
        <v>42999</v>
      </c>
      <c r="L44" s="12">
        <v>14400</v>
      </c>
      <c r="M44" s="13">
        <v>14400</v>
      </c>
      <c r="N44" t="str">
        <f t="shared" si="3"/>
        <v>古家社区3组</v>
      </c>
      <c r="O44">
        <f t="shared" si="4"/>
        <v>42999</v>
      </c>
      <c r="P44">
        <f t="shared" si="5"/>
        <v>14400</v>
      </c>
    </row>
    <row r="45" ht="31.5" spans="1:16">
      <c r="A45" s="8">
        <v>40</v>
      </c>
      <c r="B45" s="11" t="s">
        <v>116</v>
      </c>
      <c r="C45" s="8" t="s">
        <v>38</v>
      </c>
      <c r="D45" s="8" t="s">
        <v>390</v>
      </c>
      <c r="E45" s="8" t="s">
        <v>391</v>
      </c>
      <c r="F45" s="10" t="s">
        <v>20</v>
      </c>
      <c r="G45" s="8" t="s">
        <v>41</v>
      </c>
      <c r="H45" s="11" t="s">
        <v>21</v>
      </c>
      <c r="I45" s="11" t="s">
        <v>24</v>
      </c>
      <c r="J45" s="8">
        <v>1</v>
      </c>
      <c r="K45" s="8">
        <v>59999</v>
      </c>
      <c r="L45" s="12">
        <v>14400</v>
      </c>
      <c r="M45" s="13">
        <v>14400</v>
      </c>
      <c r="N45" t="str">
        <f t="shared" si="3"/>
        <v>古家社区3组</v>
      </c>
      <c r="O45">
        <f t="shared" si="4"/>
        <v>59999</v>
      </c>
      <c r="P45">
        <f t="shared" si="5"/>
        <v>14400</v>
      </c>
    </row>
    <row r="46" ht="31.5" spans="1:16">
      <c r="A46" s="6">
        <v>41</v>
      </c>
      <c r="B46" s="11" t="s">
        <v>118</v>
      </c>
      <c r="C46" s="8" t="s">
        <v>38</v>
      </c>
      <c r="D46" s="8" t="s">
        <v>392</v>
      </c>
      <c r="E46" s="8" t="s">
        <v>393</v>
      </c>
      <c r="F46" s="10" t="s">
        <v>20</v>
      </c>
      <c r="G46" s="8" t="s">
        <v>23</v>
      </c>
      <c r="H46" s="11" t="s">
        <v>21</v>
      </c>
      <c r="I46" s="11" t="s">
        <v>24</v>
      </c>
      <c r="J46" s="8">
        <v>1</v>
      </c>
      <c r="K46" s="8">
        <v>45999</v>
      </c>
      <c r="L46" s="12">
        <v>14400</v>
      </c>
      <c r="M46" s="13">
        <v>14400</v>
      </c>
      <c r="N46" t="str">
        <f t="shared" si="3"/>
        <v>平岗社区2</v>
      </c>
      <c r="O46">
        <f t="shared" si="4"/>
        <v>45999</v>
      </c>
      <c r="P46">
        <f t="shared" si="5"/>
        <v>14400</v>
      </c>
    </row>
    <row r="47" ht="21" spans="1:16">
      <c r="A47" s="8">
        <v>42</v>
      </c>
      <c r="B47" s="11" t="s">
        <v>120</v>
      </c>
      <c r="C47" s="8" t="s">
        <v>47</v>
      </c>
      <c r="D47" s="8" t="s">
        <v>382</v>
      </c>
      <c r="E47" s="8" t="s">
        <v>394</v>
      </c>
      <c r="F47" s="8" t="s">
        <v>28</v>
      </c>
      <c r="G47" s="8" t="s">
        <v>121</v>
      </c>
      <c r="H47" s="8" t="s">
        <v>29</v>
      </c>
      <c r="I47" s="11" t="s">
        <v>122</v>
      </c>
      <c r="J47" s="8">
        <v>1</v>
      </c>
      <c r="K47" s="8">
        <v>9200</v>
      </c>
      <c r="L47" s="12">
        <v>1800</v>
      </c>
      <c r="M47" s="13">
        <v>1800</v>
      </c>
      <c r="N47" t="str">
        <f t="shared" si="3"/>
        <v>玉龙村7</v>
      </c>
      <c r="O47">
        <f t="shared" si="4"/>
        <v>9200</v>
      </c>
      <c r="P47">
        <f t="shared" si="5"/>
        <v>1800</v>
      </c>
    </row>
    <row r="48" ht="31.5" spans="1:16">
      <c r="A48" s="6">
        <v>43</v>
      </c>
      <c r="B48" s="11" t="s">
        <v>120</v>
      </c>
      <c r="C48" s="8" t="s">
        <v>47</v>
      </c>
      <c r="D48" s="8" t="s">
        <v>382</v>
      </c>
      <c r="E48" s="8" t="s">
        <v>394</v>
      </c>
      <c r="F48" s="8" t="s">
        <v>123</v>
      </c>
      <c r="G48" s="8" t="s">
        <v>126</v>
      </c>
      <c r="H48" s="11" t="s">
        <v>124</v>
      </c>
      <c r="I48" s="11" t="s">
        <v>122</v>
      </c>
      <c r="J48" s="8">
        <v>1</v>
      </c>
      <c r="K48" s="8">
        <v>8800</v>
      </c>
      <c r="L48" s="12">
        <v>1600</v>
      </c>
      <c r="M48" s="13">
        <v>1600</v>
      </c>
      <c r="N48" t="str">
        <f t="shared" si="3"/>
        <v>玉龙村7</v>
      </c>
      <c r="O48">
        <f t="shared" si="4"/>
        <v>8800</v>
      </c>
      <c r="P48">
        <f t="shared" si="5"/>
        <v>1600</v>
      </c>
    </row>
    <row r="49" ht="26.25" spans="1:16">
      <c r="A49" s="8">
        <v>44</v>
      </c>
      <c r="B49" s="11" t="s">
        <v>120</v>
      </c>
      <c r="C49" s="8" t="s">
        <v>47</v>
      </c>
      <c r="D49" s="8" t="s">
        <v>382</v>
      </c>
      <c r="E49" s="8" t="s">
        <v>394</v>
      </c>
      <c r="F49" s="8" t="s">
        <v>85</v>
      </c>
      <c r="G49" s="10" t="s">
        <v>88</v>
      </c>
      <c r="H49" s="8" t="s">
        <v>86</v>
      </c>
      <c r="I49" s="15" t="s">
        <v>127</v>
      </c>
      <c r="J49" s="8">
        <v>1</v>
      </c>
      <c r="K49" s="8">
        <v>86000</v>
      </c>
      <c r="L49" s="12">
        <v>24900</v>
      </c>
      <c r="M49" s="13">
        <v>24900</v>
      </c>
      <c r="N49" t="str">
        <f t="shared" si="3"/>
        <v>玉龙村7</v>
      </c>
      <c r="O49">
        <f t="shared" si="4"/>
        <v>86000</v>
      </c>
      <c r="P49">
        <f t="shared" si="5"/>
        <v>24900</v>
      </c>
    </row>
    <row r="50" ht="31.5" spans="1:16">
      <c r="A50" s="6">
        <v>45</v>
      </c>
      <c r="B50" s="8" t="s">
        <v>129</v>
      </c>
      <c r="C50" s="8" t="s">
        <v>47</v>
      </c>
      <c r="D50" s="8" t="s">
        <v>382</v>
      </c>
      <c r="E50" s="8" t="s">
        <v>395</v>
      </c>
      <c r="F50" s="10" t="s">
        <v>20</v>
      </c>
      <c r="G50" s="8" t="s">
        <v>23</v>
      </c>
      <c r="H50" s="11" t="s">
        <v>21</v>
      </c>
      <c r="I50" s="11" t="s">
        <v>24</v>
      </c>
      <c r="J50" s="8">
        <v>1</v>
      </c>
      <c r="K50" s="8">
        <v>49999</v>
      </c>
      <c r="L50" s="12">
        <v>14400</v>
      </c>
      <c r="M50" s="13">
        <v>14400</v>
      </c>
      <c r="N50" t="str">
        <f t="shared" si="3"/>
        <v>玉龙村11组4号</v>
      </c>
      <c r="O50">
        <f t="shared" si="4"/>
        <v>49999</v>
      </c>
      <c r="P50">
        <f t="shared" si="5"/>
        <v>14400</v>
      </c>
    </row>
    <row r="51" ht="21" spans="1:16">
      <c r="A51" s="8">
        <v>46</v>
      </c>
      <c r="B51" s="8" t="s">
        <v>131</v>
      </c>
      <c r="C51" s="8" t="s">
        <v>47</v>
      </c>
      <c r="D51" s="8" t="s">
        <v>369</v>
      </c>
      <c r="E51" s="8" t="s">
        <v>396</v>
      </c>
      <c r="F51" s="8" t="s">
        <v>28</v>
      </c>
      <c r="G51" s="8" t="s">
        <v>31</v>
      </c>
      <c r="H51" s="8" t="s">
        <v>29</v>
      </c>
      <c r="I51" s="11" t="s">
        <v>122</v>
      </c>
      <c r="J51" s="8">
        <v>1</v>
      </c>
      <c r="K51" s="8">
        <v>10500</v>
      </c>
      <c r="L51" s="12">
        <v>2300</v>
      </c>
      <c r="M51" s="13">
        <v>2300</v>
      </c>
      <c r="N51" t="str">
        <f t="shared" si="3"/>
        <v>张场社区8组</v>
      </c>
      <c r="O51">
        <f t="shared" si="4"/>
        <v>10500</v>
      </c>
      <c r="P51">
        <f t="shared" si="5"/>
        <v>2300</v>
      </c>
    </row>
    <row r="52" ht="21" spans="1:16">
      <c r="A52" s="6">
        <v>47</v>
      </c>
      <c r="B52" s="14" t="s">
        <v>133</v>
      </c>
      <c r="C52" s="8" t="s">
        <v>42</v>
      </c>
      <c r="D52" s="8" t="s">
        <v>397</v>
      </c>
      <c r="E52" s="8" t="s">
        <v>398</v>
      </c>
      <c r="F52" s="8" t="s">
        <v>28</v>
      </c>
      <c r="G52" s="8" t="s">
        <v>135</v>
      </c>
      <c r="H52" s="8" t="s">
        <v>134</v>
      </c>
      <c r="I52" s="11" t="s">
        <v>136</v>
      </c>
      <c r="J52" s="8">
        <v>2</v>
      </c>
      <c r="K52" s="8">
        <v>20000</v>
      </c>
      <c r="L52" s="12">
        <v>4600</v>
      </c>
      <c r="M52" s="13">
        <v>4600</v>
      </c>
      <c r="N52" t="str">
        <f t="shared" si="3"/>
        <v>花碑社区13</v>
      </c>
      <c r="O52">
        <f t="shared" si="4"/>
        <v>10000</v>
      </c>
      <c r="P52">
        <f t="shared" si="5"/>
        <v>2300</v>
      </c>
    </row>
    <row r="53" ht="21" spans="1:16">
      <c r="A53" s="8">
        <v>48</v>
      </c>
      <c r="B53" s="14" t="s">
        <v>133</v>
      </c>
      <c r="C53" s="8" t="s">
        <v>42</v>
      </c>
      <c r="D53" s="8" t="s">
        <v>397</v>
      </c>
      <c r="E53" s="8" t="s">
        <v>398</v>
      </c>
      <c r="F53" s="8" t="s">
        <v>28</v>
      </c>
      <c r="G53" s="8" t="s">
        <v>135</v>
      </c>
      <c r="H53" s="8" t="s">
        <v>134</v>
      </c>
      <c r="I53" s="11" t="s">
        <v>136</v>
      </c>
      <c r="J53" s="8">
        <v>1</v>
      </c>
      <c r="K53" s="8">
        <v>12500</v>
      </c>
      <c r="L53" s="12">
        <v>2300</v>
      </c>
      <c r="M53" s="13">
        <v>2300</v>
      </c>
      <c r="N53" t="str">
        <f t="shared" si="3"/>
        <v>花碑社区13</v>
      </c>
      <c r="O53">
        <f t="shared" si="4"/>
        <v>12500</v>
      </c>
      <c r="P53">
        <f t="shared" si="5"/>
        <v>2300</v>
      </c>
    </row>
    <row r="54" ht="21" spans="1:16">
      <c r="A54" s="6">
        <v>49</v>
      </c>
      <c r="B54" s="14" t="s">
        <v>133</v>
      </c>
      <c r="C54" s="8" t="s">
        <v>42</v>
      </c>
      <c r="D54" s="8" t="s">
        <v>397</v>
      </c>
      <c r="E54" s="8" t="s">
        <v>398</v>
      </c>
      <c r="F54" s="8" t="s">
        <v>28</v>
      </c>
      <c r="G54" s="8" t="s">
        <v>137</v>
      </c>
      <c r="H54" s="8" t="s">
        <v>57</v>
      </c>
      <c r="I54" s="11" t="s">
        <v>136</v>
      </c>
      <c r="J54" s="8">
        <v>1</v>
      </c>
      <c r="K54" s="8">
        <v>8800</v>
      </c>
      <c r="L54" s="12">
        <v>2300</v>
      </c>
      <c r="M54" s="13">
        <v>2300</v>
      </c>
      <c r="N54" t="str">
        <f t="shared" si="3"/>
        <v>花碑社区13</v>
      </c>
      <c r="O54">
        <f t="shared" si="4"/>
        <v>8800</v>
      </c>
      <c r="P54">
        <f t="shared" si="5"/>
        <v>2300</v>
      </c>
    </row>
    <row r="55" ht="31.5" spans="1:16">
      <c r="A55" s="8">
        <v>50</v>
      </c>
      <c r="B55" s="14" t="s">
        <v>133</v>
      </c>
      <c r="C55" s="8" t="s">
        <v>42</v>
      </c>
      <c r="D55" s="8" t="s">
        <v>397</v>
      </c>
      <c r="E55" s="8" t="s">
        <v>398</v>
      </c>
      <c r="F55" s="8" t="s">
        <v>33</v>
      </c>
      <c r="G55" s="10" t="s">
        <v>139</v>
      </c>
      <c r="H55" s="11" t="s">
        <v>34</v>
      </c>
      <c r="I55" s="11" t="s">
        <v>122</v>
      </c>
      <c r="J55" s="8">
        <v>1</v>
      </c>
      <c r="K55" s="8">
        <v>166000</v>
      </c>
      <c r="L55" s="12">
        <v>29500</v>
      </c>
      <c r="M55" s="13">
        <v>29500</v>
      </c>
      <c r="N55" t="str">
        <f t="shared" si="3"/>
        <v>花碑社区13</v>
      </c>
      <c r="O55">
        <f t="shared" si="4"/>
        <v>166000</v>
      </c>
      <c r="P55">
        <f t="shared" si="5"/>
        <v>29500</v>
      </c>
    </row>
    <row r="56" ht="31.5" spans="1:16">
      <c r="A56" s="6">
        <v>51</v>
      </c>
      <c r="B56" s="14" t="s">
        <v>141</v>
      </c>
      <c r="C56" s="8" t="s">
        <v>53</v>
      </c>
      <c r="D56" s="8" t="s">
        <v>399</v>
      </c>
      <c r="E56" s="8" t="s">
        <v>374</v>
      </c>
      <c r="F56" s="10" t="s">
        <v>20</v>
      </c>
      <c r="G56" s="8" t="s">
        <v>142</v>
      </c>
      <c r="H56" s="11" t="s">
        <v>21</v>
      </c>
      <c r="I56" s="11" t="s">
        <v>24</v>
      </c>
      <c r="J56" s="8">
        <v>1</v>
      </c>
      <c r="K56" s="8">
        <v>41999</v>
      </c>
      <c r="L56" s="12">
        <v>14400</v>
      </c>
      <c r="M56" s="13">
        <v>14400</v>
      </c>
      <c r="N56" t="str">
        <f t="shared" si="3"/>
        <v>东华村4</v>
      </c>
      <c r="O56">
        <f t="shared" si="4"/>
        <v>41999</v>
      </c>
      <c r="P56">
        <f t="shared" si="5"/>
        <v>14400</v>
      </c>
    </row>
    <row r="57" ht="26.25" spans="1:16">
      <c r="A57" s="8">
        <v>52</v>
      </c>
      <c r="B57" s="14" t="s">
        <v>141</v>
      </c>
      <c r="C57" s="8" t="s">
        <v>53</v>
      </c>
      <c r="D57" s="8" t="s">
        <v>399</v>
      </c>
      <c r="E57" s="8" t="s">
        <v>374</v>
      </c>
      <c r="F57" s="8" t="s">
        <v>85</v>
      </c>
      <c r="G57" s="10" t="s">
        <v>88</v>
      </c>
      <c r="H57" s="8" t="s">
        <v>86</v>
      </c>
      <c r="I57" s="15" t="s">
        <v>127</v>
      </c>
      <c r="J57" s="8">
        <v>5</v>
      </c>
      <c r="K57" s="8">
        <v>425000</v>
      </c>
      <c r="L57" s="12">
        <v>124500</v>
      </c>
      <c r="M57" s="13">
        <v>124500</v>
      </c>
      <c r="N57" t="str">
        <f t="shared" si="3"/>
        <v>东华村4</v>
      </c>
      <c r="O57">
        <f t="shared" si="4"/>
        <v>85000</v>
      </c>
      <c r="P57">
        <f t="shared" si="5"/>
        <v>24900</v>
      </c>
    </row>
    <row r="58" ht="31.5" spans="1:16">
      <c r="A58" s="6">
        <v>53</v>
      </c>
      <c r="B58" s="8" t="s">
        <v>144</v>
      </c>
      <c r="C58" s="8" t="s">
        <v>42</v>
      </c>
      <c r="D58" s="8" t="s">
        <v>397</v>
      </c>
      <c r="E58" s="8" t="s">
        <v>384</v>
      </c>
      <c r="F58" s="10" t="s">
        <v>20</v>
      </c>
      <c r="G58" s="8" t="s">
        <v>23</v>
      </c>
      <c r="H58" s="11" t="s">
        <v>21</v>
      </c>
      <c r="I58" s="11" t="s">
        <v>24</v>
      </c>
      <c r="J58" s="8">
        <v>2</v>
      </c>
      <c r="K58" s="8">
        <v>95998</v>
      </c>
      <c r="L58" s="12">
        <v>28800</v>
      </c>
      <c r="M58" s="13">
        <v>28800</v>
      </c>
      <c r="N58" t="str">
        <f t="shared" si="3"/>
        <v>花碑社区5</v>
      </c>
      <c r="O58">
        <f t="shared" si="4"/>
        <v>47999</v>
      </c>
      <c r="P58">
        <f t="shared" si="5"/>
        <v>14400</v>
      </c>
    </row>
    <row r="59" ht="21" spans="1:16">
      <c r="A59" s="8">
        <v>54</v>
      </c>
      <c r="B59" s="11" t="s">
        <v>146</v>
      </c>
      <c r="C59" s="8" t="s">
        <v>47</v>
      </c>
      <c r="D59" s="8" t="s">
        <v>400</v>
      </c>
      <c r="E59" s="8" t="s">
        <v>366</v>
      </c>
      <c r="F59" s="8" t="s">
        <v>28</v>
      </c>
      <c r="G59" s="8" t="s">
        <v>135</v>
      </c>
      <c r="H59" s="8" t="s">
        <v>134</v>
      </c>
      <c r="I59" s="11" t="s">
        <v>136</v>
      </c>
      <c r="J59" s="8">
        <v>1</v>
      </c>
      <c r="K59" s="8">
        <v>12600</v>
      </c>
      <c r="L59" s="12">
        <v>2300</v>
      </c>
      <c r="M59" s="13">
        <v>2300</v>
      </c>
      <c r="N59" t="str">
        <f t="shared" si="3"/>
        <v>董大桥村5组</v>
      </c>
      <c r="O59">
        <f t="shared" si="4"/>
        <v>12600</v>
      </c>
      <c r="P59">
        <f t="shared" si="5"/>
        <v>2300</v>
      </c>
    </row>
    <row r="60" ht="31.5" spans="1:16">
      <c r="A60" s="6">
        <v>55</v>
      </c>
      <c r="B60" s="11" t="s">
        <v>146</v>
      </c>
      <c r="C60" s="8" t="s">
        <v>47</v>
      </c>
      <c r="D60" s="8" t="s">
        <v>400</v>
      </c>
      <c r="E60" s="8" t="s">
        <v>366</v>
      </c>
      <c r="F60" s="8" t="s">
        <v>147</v>
      </c>
      <c r="G60" s="8" t="s">
        <v>149</v>
      </c>
      <c r="H60" s="11" t="s">
        <v>34</v>
      </c>
      <c r="I60" s="11" t="s">
        <v>122</v>
      </c>
      <c r="J60" s="8">
        <v>1</v>
      </c>
      <c r="K60" s="8">
        <v>173000</v>
      </c>
      <c r="L60" s="12">
        <v>40300</v>
      </c>
      <c r="M60" s="13">
        <v>40300</v>
      </c>
      <c r="N60" t="str">
        <f t="shared" si="3"/>
        <v>董大桥村5组</v>
      </c>
      <c r="O60">
        <f t="shared" si="4"/>
        <v>173000</v>
      </c>
      <c r="P60">
        <f t="shared" si="5"/>
        <v>40300</v>
      </c>
    </row>
    <row r="61" ht="31.5" spans="1:16">
      <c r="A61" s="8">
        <v>56</v>
      </c>
      <c r="B61" s="11" t="s">
        <v>146</v>
      </c>
      <c r="C61" s="8" t="s">
        <v>47</v>
      </c>
      <c r="D61" s="8" t="s">
        <v>400</v>
      </c>
      <c r="E61" s="8" t="s">
        <v>366</v>
      </c>
      <c r="F61" s="8" t="s">
        <v>147</v>
      </c>
      <c r="G61" s="8" t="s">
        <v>149</v>
      </c>
      <c r="H61" s="11" t="s">
        <v>34</v>
      </c>
      <c r="I61" s="11" t="s">
        <v>122</v>
      </c>
      <c r="J61" s="8">
        <v>1</v>
      </c>
      <c r="K61" s="8">
        <v>173000</v>
      </c>
      <c r="L61" s="12">
        <v>40300</v>
      </c>
      <c r="M61" s="13">
        <v>40300</v>
      </c>
      <c r="N61" t="str">
        <f t="shared" si="3"/>
        <v>董大桥村5组</v>
      </c>
      <c r="O61">
        <f t="shared" si="4"/>
        <v>173000</v>
      </c>
      <c r="P61">
        <f t="shared" si="5"/>
        <v>40300</v>
      </c>
    </row>
    <row r="62" ht="31.5" spans="1:16">
      <c r="A62" s="6">
        <v>57</v>
      </c>
      <c r="B62" s="14" t="s">
        <v>151</v>
      </c>
      <c r="C62" s="8" t="s">
        <v>25</v>
      </c>
      <c r="D62" s="8" t="s">
        <v>401</v>
      </c>
      <c r="E62" s="8" t="s">
        <v>370</v>
      </c>
      <c r="F62" s="10" t="s">
        <v>20</v>
      </c>
      <c r="G62" s="8" t="s">
        <v>23</v>
      </c>
      <c r="H62" s="11" t="s">
        <v>21</v>
      </c>
      <c r="I62" s="11" t="s">
        <v>24</v>
      </c>
      <c r="J62" s="8">
        <v>1</v>
      </c>
      <c r="K62" s="8">
        <v>42999</v>
      </c>
      <c r="L62" s="12">
        <v>14400</v>
      </c>
      <c r="M62" s="13">
        <v>14400</v>
      </c>
      <c r="N62" t="str">
        <f t="shared" si="3"/>
        <v>杨牌村8</v>
      </c>
      <c r="O62">
        <f t="shared" si="4"/>
        <v>42999</v>
      </c>
      <c r="P62">
        <f t="shared" si="5"/>
        <v>14400</v>
      </c>
    </row>
    <row r="63" ht="21" spans="1:16">
      <c r="A63" s="8">
        <v>58</v>
      </c>
      <c r="B63" s="14" t="s">
        <v>151</v>
      </c>
      <c r="C63" s="8" t="s">
        <v>25</v>
      </c>
      <c r="D63" s="8" t="s">
        <v>401</v>
      </c>
      <c r="E63" s="8" t="s">
        <v>370</v>
      </c>
      <c r="F63" s="8" t="s">
        <v>152</v>
      </c>
      <c r="G63" s="8" t="s">
        <v>155</v>
      </c>
      <c r="H63" s="8" t="s">
        <v>153</v>
      </c>
      <c r="I63" s="11" t="s">
        <v>156</v>
      </c>
      <c r="J63" s="8">
        <v>1</v>
      </c>
      <c r="K63" s="8">
        <v>12000</v>
      </c>
      <c r="L63" s="12">
        <v>3300</v>
      </c>
      <c r="M63" s="13">
        <v>3300</v>
      </c>
      <c r="N63" t="str">
        <f t="shared" si="3"/>
        <v>杨牌村8</v>
      </c>
      <c r="O63">
        <f t="shared" si="4"/>
        <v>12000</v>
      </c>
      <c r="P63">
        <f t="shared" si="5"/>
        <v>3300</v>
      </c>
    </row>
    <row r="64" ht="31.5" spans="1:16">
      <c r="A64" s="6">
        <v>59</v>
      </c>
      <c r="B64" s="14" t="s">
        <v>158</v>
      </c>
      <c r="C64" s="8" t="s">
        <v>25</v>
      </c>
      <c r="D64" s="8" t="s">
        <v>402</v>
      </c>
      <c r="E64" s="8" t="s">
        <v>372</v>
      </c>
      <c r="F64" s="8" t="s">
        <v>28</v>
      </c>
      <c r="G64" s="8" t="s">
        <v>159</v>
      </c>
      <c r="H64" s="8" t="s">
        <v>109</v>
      </c>
      <c r="I64" s="11" t="s">
        <v>111</v>
      </c>
      <c r="J64" s="8">
        <v>1</v>
      </c>
      <c r="K64" s="8">
        <v>11000</v>
      </c>
      <c r="L64" s="12">
        <v>2300</v>
      </c>
      <c r="M64" s="13">
        <v>2300</v>
      </c>
      <c r="N64" t="str">
        <f t="shared" si="3"/>
        <v>广滩村9</v>
      </c>
      <c r="O64">
        <f t="shared" si="4"/>
        <v>11000</v>
      </c>
      <c r="P64">
        <f t="shared" si="5"/>
        <v>2300</v>
      </c>
    </row>
    <row r="65" ht="21" spans="1:16">
      <c r="A65" s="8">
        <v>60</v>
      </c>
      <c r="B65" s="14" t="s">
        <v>161</v>
      </c>
      <c r="C65" s="8" t="s">
        <v>53</v>
      </c>
      <c r="D65" s="8" t="s">
        <v>403</v>
      </c>
      <c r="E65" s="8" t="s">
        <v>398</v>
      </c>
      <c r="F65" s="8" t="s">
        <v>28</v>
      </c>
      <c r="G65" s="8" t="s">
        <v>51</v>
      </c>
      <c r="H65" s="8" t="s">
        <v>162</v>
      </c>
      <c r="I65" s="11" t="s">
        <v>163</v>
      </c>
      <c r="J65" s="8">
        <v>1</v>
      </c>
      <c r="K65" s="8">
        <v>12000</v>
      </c>
      <c r="L65" s="12">
        <v>2300</v>
      </c>
      <c r="M65" s="13">
        <v>2300</v>
      </c>
      <c r="N65" t="str">
        <f t="shared" si="3"/>
        <v>花源社区13</v>
      </c>
      <c r="O65">
        <f t="shared" si="4"/>
        <v>12000</v>
      </c>
      <c r="P65">
        <f t="shared" si="5"/>
        <v>2300</v>
      </c>
    </row>
    <row r="66" ht="21" spans="1:16">
      <c r="A66" s="6">
        <v>61</v>
      </c>
      <c r="B66" s="14" t="s">
        <v>161</v>
      </c>
      <c r="C66" s="8" t="s">
        <v>53</v>
      </c>
      <c r="D66" s="8" t="s">
        <v>403</v>
      </c>
      <c r="E66" s="8" t="s">
        <v>398</v>
      </c>
      <c r="F66" s="8" t="s">
        <v>28</v>
      </c>
      <c r="G66" s="8" t="s">
        <v>164</v>
      </c>
      <c r="H66" s="8" t="s">
        <v>162</v>
      </c>
      <c r="I66" s="11" t="s">
        <v>163</v>
      </c>
      <c r="J66" s="8">
        <v>1</v>
      </c>
      <c r="K66" s="8">
        <v>9100</v>
      </c>
      <c r="L66" s="12">
        <v>2300</v>
      </c>
      <c r="M66" s="13">
        <v>2300</v>
      </c>
      <c r="N66" t="str">
        <f t="shared" si="3"/>
        <v>花源社区13</v>
      </c>
      <c r="O66">
        <f t="shared" si="4"/>
        <v>9100</v>
      </c>
      <c r="P66">
        <f t="shared" si="5"/>
        <v>2300</v>
      </c>
    </row>
    <row r="67" ht="21" spans="1:16">
      <c r="A67" s="8">
        <v>62</v>
      </c>
      <c r="B67" s="14" t="s">
        <v>161</v>
      </c>
      <c r="C67" s="8" t="s">
        <v>53</v>
      </c>
      <c r="D67" s="8" t="s">
        <v>403</v>
      </c>
      <c r="E67" s="8" t="s">
        <v>398</v>
      </c>
      <c r="F67" s="8" t="s">
        <v>28</v>
      </c>
      <c r="G67" s="8" t="s">
        <v>165</v>
      </c>
      <c r="H67" s="8" t="s">
        <v>162</v>
      </c>
      <c r="I67" s="11" t="s">
        <v>163</v>
      </c>
      <c r="J67" s="8">
        <v>1</v>
      </c>
      <c r="K67" s="8">
        <v>9300</v>
      </c>
      <c r="L67" s="12">
        <v>1800</v>
      </c>
      <c r="M67" s="13">
        <v>1800</v>
      </c>
      <c r="N67" t="str">
        <f t="shared" si="3"/>
        <v>花源社区13</v>
      </c>
      <c r="O67">
        <f t="shared" si="4"/>
        <v>9300</v>
      </c>
      <c r="P67">
        <f t="shared" si="5"/>
        <v>1800</v>
      </c>
    </row>
    <row r="68" ht="21" spans="1:16">
      <c r="A68" s="6">
        <v>63</v>
      </c>
      <c r="B68" s="11" t="s">
        <v>168</v>
      </c>
      <c r="C68" s="8" t="s">
        <v>166</v>
      </c>
      <c r="D68" s="8" t="s">
        <v>404</v>
      </c>
      <c r="E68" s="8" t="s">
        <v>379</v>
      </c>
      <c r="F68" s="8" t="s">
        <v>33</v>
      </c>
      <c r="G68" s="8" t="s">
        <v>171</v>
      </c>
      <c r="H68" s="8" t="s">
        <v>169</v>
      </c>
      <c r="I68" s="11" t="s">
        <v>172</v>
      </c>
      <c r="J68" s="8">
        <v>1</v>
      </c>
      <c r="K68" s="8">
        <v>315000</v>
      </c>
      <c r="L68" s="12">
        <v>38600</v>
      </c>
      <c r="M68" s="13">
        <v>38600</v>
      </c>
      <c r="N68" t="str">
        <f t="shared" si="3"/>
        <v>金桥社区3</v>
      </c>
      <c r="O68">
        <f t="shared" si="4"/>
        <v>315000</v>
      </c>
      <c r="P68">
        <f t="shared" si="5"/>
        <v>38600</v>
      </c>
    </row>
    <row r="69" ht="31.5" spans="1:16">
      <c r="A69" s="8">
        <v>64</v>
      </c>
      <c r="B69" s="11" t="s">
        <v>174</v>
      </c>
      <c r="C69" s="8" t="s">
        <v>53</v>
      </c>
      <c r="D69" s="8" t="s">
        <v>373</v>
      </c>
      <c r="E69" s="9" t="s">
        <v>405</v>
      </c>
      <c r="F69" s="10" t="s">
        <v>20</v>
      </c>
      <c r="G69" s="8" t="s">
        <v>23</v>
      </c>
      <c r="H69" s="11" t="s">
        <v>21</v>
      </c>
      <c r="I69" s="11" t="s">
        <v>24</v>
      </c>
      <c r="J69" s="8">
        <v>5</v>
      </c>
      <c r="K69" s="8">
        <v>214995</v>
      </c>
      <c r="L69" s="12">
        <v>72000</v>
      </c>
      <c r="M69" s="13">
        <v>72000</v>
      </c>
      <c r="N69" t="str">
        <f t="shared" si="3"/>
        <v>杨柳村杨柳大道90号1栋1层21号</v>
      </c>
      <c r="O69">
        <f t="shared" si="4"/>
        <v>42999</v>
      </c>
      <c r="P69">
        <f t="shared" si="5"/>
        <v>14400</v>
      </c>
    </row>
    <row r="70" ht="21" spans="1:16">
      <c r="A70" s="6">
        <v>65</v>
      </c>
      <c r="B70" s="8" t="s">
        <v>176</v>
      </c>
      <c r="C70" s="8" t="s">
        <v>166</v>
      </c>
      <c r="D70" s="8" t="s">
        <v>406</v>
      </c>
      <c r="E70" s="8" t="s">
        <v>393</v>
      </c>
      <c r="F70" s="8" t="s">
        <v>28</v>
      </c>
      <c r="G70" s="8" t="s">
        <v>177</v>
      </c>
      <c r="H70" s="8" t="s">
        <v>29</v>
      </c>
      <c r="I70" s="11" t="s">
        <v>37</v>
      </c>
      <c r="J70" s="8">
        <v>1</v>
      </c>
      <c r="K70" s="8">
        <v>8300</v>
      </c>
      <c r="L70" s="12">
        <v>1800</v>
      </c>
      <c r="M70" s="13">
        <v>1800</v>
      </c>
      <c r="N70" t="str">
        <f t="shared" si="3"/>
        <v>马王村2</v>
      </c>
      <c r="O70">
        <f t="shared" si="4"/>
        <v>8300</v>
      </c>
      <c r="P70">
        <f t="shared" si="5"/>
        <v>1800</v>
      </c>
    </row>
    <row r="71" ht="32.25" spans="1:16">
      <c r="A71" s="8">
        <v>66</v>
      </c>
      <c r="B71" s="16" t="s">
        <v>179</v>
      </c>
      <c r="C71" s="16" t="s">
        <v>42</v>
      </c>
      <c r="D71" s="16" t="s">
        <v>407</v>
      </c>
      <c r="E71" s="16" t="s">
        <v>374</v>
      </c>
      <c r="F71" s="17" t="s">
        <v>20</v>
      </c>
      <c r="G71" s="16" t="s">
        <v>23</v>
      </c>
      <c r="H71" s="18" t="s">
        <v>21</v>
      </c>
      <c r="I71" s="18" t="s">
        <v>24</v>
      </c>
      <c r="J71" s="16">
        <v>1</v>
      </c>
      <c r="K71" s="16">
        <v>42999</v>
      </c>
      <c r="L71" s="19">
        <v>14400</v>
      </c>
      <c r="M71" s="20">
        <v>14400</v>
      </c>
      <c r="N71" t="str">
        <f t="shared" si="3"/>
        <v>白鹤村4</v>
      </c>
      <c r="O71">
        <f t="shared" si="4"/>
        <v>42999</v>
      </c>
      <c r="P71">
        <f t="shared" si="5"/>
        <v>14400</v>
      </c>
    </row>
    <row r="72" ht="33" customHeight="1" spans="1:16">
      <c r="A72" s="6">
        <v>67</v>
      </c>
      <c r="B72" s="21"/>
      <c r="C72" s="21"/>
      <c r="D72" s="21"/>
      <c r="E72" s="21"/>
      <c r="F72" s="21"/>
      <c r="G72" s="21"/>
      <c r="H72" s="21"/>
      <c r="I72" s="21"/>
      <c r="J72" s="22">
        <f t="shared" ref="J72:M72" si="6">SUM(J6:J71)</f>
        <v>82</v>
      </c>
      <c r="K72" s="23">
        <f t="shared" si="6"/>
        <v>4094067</v>
      </c>
      <c r="L72" s="23">
        <f t="shared" si="6"/>
        <v>1054460</v>
      </c>
      <c r="M72" s="23">
        <f t="shared" si="6"/>
        <v>1054460</v>
      </c>
    </row>
  </sheetData>
  <mergeCells count="5">
    <mergeCell ref="A1:M1"/>
    <mergeCell ref="B2:D2"/>
    <mergeCell ref="E2:K2"/>
    <mergeCell ref="L2:M2"/>
    <mergeCell ref="A2:A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县级补贴机具结算明细表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珍</cp:lastModifiedBy>
  <dcterms:created xsi:type="dcterms:W3CDTF">2024-10-25T03:29:00Z</dcterms:created>
  <dcterms:modified xsi:type="dcterms:W3CDTF">2025-12-18T02:10:15Z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EDF3F544C3F6422189CBF1ACC18D7A31_13</vt:lpwstr>
  </property>
  <property fmtid="{D5CDD505-2E9C-101B-9397-08002B2CF9AE}" pid="4" name="CalculationRule">
    <vt:i4>0</vt:i4>
  </property>
</Properties>
</file>